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daniela balle\downloads\"/>
    </mc:Choice>
  </mc:AlternateContent>
  <xr:revisionPtr revIDLastSave="0" documentId="13_ncr:1_{2250EC2F-9125-4D20-B4BC-F66D636B5E26}" xr6:coauthVersionLast="47" xr6:coauthVersionMax="47" xr10:uidLastSave="{00000000-0000-0000-0000-000000000000}"/>
  <bookViews>
    <workbookView xWindow="-110" yWindow="-110" windowWidth="19420" windowHeight="10420" tabRatio="683" xr2:uid="{E9B0FD7A-0D60-4AE9-998A-02E8F3D4B0C9}"/>
  </bookViews>
  <sheets>
    <sheet name="Índice" sheetId="14" r:id="rId1"/>
    <sheet name="1.Modelo de Negócio" sheetId="11" r:id="rId2"/>
    <sheet name="2.Operacional" sheetId="10"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0" i="8" l="1"/>
  <c r="O41" i="8" s="1"/>
  <c r="N40" i="8"/>
  <c r="N41" i="8" s="1"/>
  <c r="M40" i="8"/>
  <c r="M41" i="8" s="1"/>
  <c r="L40" i="8"/>
  <c r="L41" i="8" s="1"/>
  <c r="K40" i="8"/>
  <c r="K41" i="8" s="1"/>
  <c r="J40" i="8"/>
  <c r="J41" i="8" s="1"/>
  <c r="I40" i="8"/>
  <c r="I41" i="8" s="1"/>
  <c r="H40" i="8"/>
  <c r="H41" i="8" s="1"/>
  <c r="G40" i="8"/>
  <c r="G41" i="8" s="1"/>
  <c r="F40" i="8"/>
  <c r="F41" i="8" s="1"/>
  <c r="E40" i="8"/>
  <c r="E41" i="8" s="1"/>
  <c r="D40" i="8"/>
  <c r="D41" i="8" s="1"/>
  <c r="C40" i="8"/>
  <c r="C41" i="8" s="1"/>
  <c r="B40" i="8"/>
  <c r="B41" i="8" s="1"/>
  <c r="K38" i="9"/>
  <c r="J38" i="9"/>
  <c r="I38" i="9"/>
  <c r="H38" i="9"/>
  <c r="F38" i="9"/>
  <c r="E38" i="9"/>
  <c r="D38" i="9"/>
  <c r="C38" i="9"/>
  <c r="B38" i="9"/>
</calcChain>
</file>

<file path=xl/sharedStrings.xml><?xml version="1.0" encoding="utf-8"?>
<sst xmlns="http://schemas.openxmlformats.org/spreadsheetml/2006/main" count="178" uniqueCount="134">
  <si>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</si>
  <si>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</si>
  <si>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</si>
  <si>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</si>
  <si>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</si>
  <si>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</si>
  <si>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</si>
  <si>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</si>
  <si>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</si>
  <si>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</si>
  <si>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</si>
  <si>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</si>
  <si>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</si>
  <si>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</si>
  <si>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</si>
  <si>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</si>
  <si>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</si>
  <si>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</si>
  <si>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</si>
  <si>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</si>
  <si>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</si>
  <si>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</si>
  <si>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</si>
  <si>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</si>
  <si>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Caixa e equivalentes de caixa</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</si>
  <si>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</si>
  <si>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</si>
  <si>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</si>
  <si>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</si>
  <si>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</si>
  <si>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</si>
  <si>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</si>
  <si>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</si>
  <si>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</si>
  <si>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</si>
  <si>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</si>
  <si>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</si>
  <si>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</si>
  <si>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</si>
  <si>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</si>
  <si>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</si>
  <si>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</si>
  <si>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</si>
  <si>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</si>
  <si>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</si>
  <si>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</si>
  <si>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</si>
  <si>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</si>
  <si>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</si>
  <si>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</si>
  <si>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</si>
  <si>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</si>
  <si>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Aquisição de imobilizado e intangível</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</si>
  <si>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</si>
  <si>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</si>
  <si>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</si>
  <si>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</si>
  <si>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</si>
  <si>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</si>
  <si>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</si>
  <si>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</si>
  <si>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</si>
  <si>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</si>
  <si>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</si>
  <si>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</si>
  <si>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</si>
  <si>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</si>
  <si>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</si>
  <si>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</si>
  <si>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</si>
  <si>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</si>
  <si>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</si>
  <si>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</si>
  <si>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</si>
  <si>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</si>
  <si>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</si>
  <si>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</si>
  <si>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</si>
  <si>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</si>
  <si>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</si>
  <si>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2021 YTD</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</si>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</sst>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s>
  <fonts count="5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5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cellStyleXfs>
  <cellXfs count="49">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167" fontId="45" fillId="55" borderId="0" xfId="0" applyNumberFormat="1" applyFont="1" applyFill="1"/>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Border="1" applyAlignment="1">
      <alignment horizontal="center" wrapText="1"/>
    </xf>
    <xf numFmtId="0" fontId="48" fillId="55" borderId="0" xfId="0" applyFont="1" applyFill="1" applyBorder="1" applyAlignment="1">
      <alignment horizontal="center" wrapText="1"/>
    </xf>
    <xf numFmtId="0" fontId="49" fillId="55" borderId="0" xfId="0" applyFont="1" applyFill="1" applyBorder="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0" fillId="60" borderId="0" xfId="157" applyFont="1" applyFill="1" applyAlignment="1">
      <alignment horizontal="center" vertical="center"/>
    </xf>
    <xf numFmtId="0" fontId="51"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2" fillId="55" borderId="0" xfId="0" applyFont="1" applyFill="1"/>
    <xf numFmtId="0" fontId="53" fillId="60" borderId="0" xfId="157" applyFont="1" applyFill="1"/>
    <xf numFmtId="0" fontId="40" fillId="55" borderId="0" xfId="0" applyFont="1" applyFill="1" applyAlignment="1">
      <alignment horizontal="justify" vertical="center" wrapText="1"/>
    </xf>
  </cellXfs>
  <cellStyles count="158">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1">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R1" sqref="R1"/>
    </sheetView>
  </sheetViews>
  <sheetFormatPr defaultRowHeight="14.5" x14ac:dyDescent="0.35"/>
  <cols>
    <col min="1" max="14" width="8.7265625" style="1"/>
    <col min="15" max="15" width="25.54296875" style="1" bestFit="1" customWidth="1"/>
    <col min="16" max="16384" width="8.7265625" style="1"/>
  </cols>
  <sheetData>
    <row r="5" spans="15:16" ht="21" x14ac:dyDescent="0.5">
      <c r="O5" s="46" t="s">
        <v>126</v>
      </c>
      <c r="P5" s="46"/>
    </row>
    <row r="7" spans="15:16" x14ac:dyDescent="0.35">
      <c r="O7" s="47" t="s">
        <v>127</v>
      </c>
    </row>
    <row r="9" spans="15:16" x14ac:dyDescent="0.35">
      <c r="O9" s="47" t="s">
        <v>128</v>
      </c>
    </row>
    <row r="11" spans="15:16" x14ac:dyDescent="0.35">
      <c r="O11" s="47" t="s">
        <v>129</v>
      </c>
    </row>
    <row r="13" spans="15:16" x14ac:dyDescent="0.35">
      <c r="O13" s="47" t="s">
        <v>130</v>
      </c>
    </row>
    <row r="15" spans="15:16" x14ac:dyDescent="0.35">
      <c r="O15" s="47" t="s">
        <v>131</v>
      </c>
    </row>
    <row r="17" spans="15:15" x14ac:dyDescent="0.35">
      <c r="O17" s="47" t="s">
        <v>132</v>
      </c>
    </row>
    <row r="19" spans="15:15" x14ac:dyDescent="0.35">
      <c r="O19" s="47" t="s">
        <v>133</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S12" sqref="S12"/>
    </sheetView>
  </sheetViews>
  <sheetFormatPr defaultRowHeight="14.5" x14ac:dyDescent="0.35"/>
  <cols>
    <col min="1" max="16384" width="8.7265625" style="24"/>
  </cols>
  <sheetData>
    <row r="1" spans="1:17" ht="15.5" x14ac:dyDescent="0.35">
      <c r="A1" s="25" t="s">
        <v>109</v>
      </c>
      <c r="Q1" s="37" t="s">
        <v>108</v>
      </c>
    </row>
    <row r="2" spans="1:17" ht="15.5" x14ac:dyDescent="0.35">
      <c r="A2" s="25"/>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Q31"/>
  <sheetViews>
    <sheetView workbookViewId="0">
      <selection activeCell="P7" sqref="P7"/>
    </sheetView>
  </sheetViews>
  <sheetFormatPr defaultRowHeight="14.5" x14ac:dyDescent="0.35"/>
  <cols>
    <col min="1" max="1" width="26.36328125" style="1" bestFit="1" customWidth="1"/>
    <col min="2" max="11" width="8.7265625" style="1" customWidth="1"/>
    <col min="12" max="16384" width="8.7265625" style="1"/>
  </cols>
  <sheetData>
    <row r="1" spans="1:17" x14ac:dyDescent="0.35">
      <c r="A1" s="39" t="s">
        <v>107</v>
      </c>
      <c r="O1" s="37" t="s">
        <v>108</v>
      </c>
    </row>
    <row r="5" spans="1:17" x14ac:dyDescent="0.35">
      <c r="A5" s="4" t="s">
        <v>101</v>
      </c>
      <c r="B5" s="5" t="s">
        <v>18</v>
      </c>
      <c r="C5" s="5" t="s">
        <v>19</v>
      </c>
      <c r="D5" s="5" t="s">
        <v>20</v>
      </c>
      <c r="E5" s="5" t="s">
        <v>21</v>
      </c>
      <c r="F5" s="5" t="s">
        <v>13</v>
      </c>
      <c r="G5" s="5" t="s">
        <v>14</v>
      </c>
      <c r="H5" s="5" t="s">
        <v>15</v>
      </c>
      <c r="I5" s="5" t="s">
        <v>16</v>
      </c>
      <c r="J5" s="5" t="s">
        <v>17</v>
      </c>
      <c r="K5" s="6"/>
      <c r="L5" s="7">
        <v>2018</v>
      </c>
      <c r="M5" s="7">
        <v>2019</v>
      </c>
      <c r="N5" s="7">
        <v>2020</v>
      </c>
      <c r="O5" s="7" t="s">
        <v>80</v>
      </c>
    </row>
    <row r="6" spans="1:17" x14ac:dyDescent="0.35">
      <c r="A6" s="28" t="s">
        <v>86</v>
      </c>
      <c r="B6" s="29"/>
      <c r="C6" s="29"/>
      <c r="D6" s="29"/>
      <c r="E6" s="29"/>
      <c r="F6" s="29"/>
      <c r="G6" s="29"/>
      <c r="H6" s="29"/>
      <c r="I6" s="29"/>
      <c r="J6" s="29"/>
      <c r="K6" s="6"/>
      <c r="L6" s="29"/>
      <c r="M6" s="29"/>
      <c r="N6" s="29"/>
      <c r="O6" s="29"/>
    </row>
    <row r="7" spans="1:17" x14ac:dyDescent="0.35">
      <c r="A7" s="2" t="s">
        <v>84</v>
      </c>
      <c r="L7" s="12">
        <v>366</v>
      </c>
      <c r="M7" s="12">
        <v>623</v>
      </c>
      <c r="N7" s="12">
        <v>963</v>
      </c>
      <c r="O7" s="12"/>
    </row>
    <row r="8" spans="1:17" x14ac:dyDescent="0.35">
      <c r="A8" s="2" t="s">
        <v>85</v>
      </c>
      <c r="L8" s="26">
        <v>4.3200000000000002E-2</v>
      </c>
      <c r="M8" s="26">
        <v>0.04</v>
      </c>
      <c r="N8" s="26">
        <v>4.9099999999999998E-2</v>
      </c>
      <c r="O8" s="12"/>
      <c r="Q8" s="27"/>
    </row>
    <row r="9" spans="1:17" x14ac:dyDescent="0.35">
      <c r="A9" s="2" t="s">
        <v>88</v>
      </c>
      <c r="L9" s="30">
        <v>7</v>
      </c>
      <c r="M9" s="30">
        <v>8.1999999999999993</v>
      </c>
      <c r="N9" s="30">
        <v>14.1</v>
      </c>
      <c r="O9" s="12"/>
      <c r="Q9" s="27"/>
    </row>
    <row r="10" spans="1:17" ht="3" customHeight="1" x14ac:dyDescent="0.35">
      <c r="A10" s="2"/>
      <c r="L10" s="26"/>
      <c r="M10" s="26"/>
      <c r="N10" s="26"/>
      <c r="O10" s="12"/>
      <c r="Q10" s="27"/>
    </row>
    <row r="11" spans="1:17" x14ac:dyDescent="0.35">
      <c r="A11" s="28" t="s">
        <v>87</v>
      </c>
      <c r="B11" s="29"/>
      <c r="C11" s="29"/>
      <c r="D11" s="29"/>
      <c r="E11" s="29"/>
      <c r="F11" s="29"/>
      <c r="G11" s="29"/>
      <c r="H11" s="29"/>
      <c r="I11" s="29"/>
      <c r="J11" s="29"/>
      <c r="K11" s="6"/>
      <c r="L11" s="29"/>
      <c r="M11" s="29"/>
      <c r="N11" s="29"/>
      <c r="O11" s="29"/>
    </row>
    <row r="12" spans="1:17" x14ac:dyDescent="0.35">
      <c r="A12" s="2" t="s">
        <v>77</v>
      </c>
      <c r="B12" s="12">
        <v>81340</v>
      </c>
      <c r="C12" s="12">
        <v>95858</v>
      </c>
      <c r="D12" s="12">
        <v>109296</v>
      </c>
      <c r="E12" s="12">
        <v>129247</v>
      </c>
      <c r="F12" s="12">
        <v>166205</v>
      </c>
      <c r="G12" s="12">
        <v>136827</v>
      </c>
      <c r="H12" s="12">
        <v>191432</v>
      </c>
      <c r="I12" s="12">
        <v>193526</v>
      </c>
      <c r="J12" s="12">
        <v>511944</v>
      </c>
      <c r="K12" s="12"/>
      <c r="L12" s="12">
        <v>538191</v>
      </c>
      <c r="M12" s="12">
        <v>415741</v>
      </c>
      <c r="N12" s="12">
        <v>687990</v>
      </c>
      <c r="O12" s="12">
        <v>511944</v>
      </c>
    </row>
    <row r="13" spans="1:17" x14ac:dyDescent="0.35">
      <c r="A13" s="2" t="s">
        <v>78</v>
      </c>
      <c r="B13" s="12">
        <v>79328</v>
      </c>
      <c r="C13" s="12">
        <v>78865</v>
      </c>
      <c r="D13" s="12">
        <v>84353</v>
      </c>
      <c r="E13" s="12">
        <v>89121</v>
      </c>
      <c r="F13" s="12">
        <v>96432</v>
      </c>
      <c r="G13" s="12">
        <v>100579</v>
      </c>
      <c r="H13" s="12">
        <v>108229</v>
      </c>
      <c r="I13" s="12">
        <v>111669</v>
      </c>
      <c r="J13" s="12">
        <v>140567</v>
      </c>
      <c r="K13" s="12"/>
      <c r="L13" s="12">
        <v>78626</v>
      </c>
      <c r="M13" s="12">
        <v>89121</v>
      </c>
      <c r="N13" s="12">
        <v>111669</v>
      </c>
      <c r="O13" s="12">
        <v>140567</v>
      </c>
    </row>
    <row r="14" spans="1:17" x14ac:dyDescent="0.35">
      <c r="A14" s="2" t="s">
        <v>81</v>
      </c>
      <c r="B14" s="12">
        <v>6125</v>
      </c>
      <c r="C14" s="12">
        <v>6612</v>
      </c>
      <c r="D14" s="12">
        <v>7556</v>
      </c>
      <c r="E14" s="12">
        <v>8153</v>
      </c>
      <c r="F14" s="12">
        <v>11572</v>
      </c>
      <c r="G14" s="12">
        <v>11121</v>
      </c>
      <c r="H14" s="12">
        <v>12533</v>
      </c>
      <c r="I14" s="12">
        <v>11477</v>
      </c>
      <c r="J14" s="12">
        <v>17026</v>
      </c>
      <c r="K14" s="12"/>
      <c r="L14" s="12">
        <v>17605</v>
      </c>
      <c r="M14" s="12">
        <v>28446</v>
      </c>
      <c r="N14" s="12">
        <v>46702</v>
      </c>
      <c r="O14" s="12">
        <v>17026</v>
      </c>
    </row>
    <row r="15" spans="1:17" x14ac:dyDescent="0.35">
      <c r="A15" s="2" t="s">
        <v>82</v>
      </c>
      <c r="B15" s="22"/>
      <c r="C15" s="22"/>
      <c r="D15" s="22"/>
      <c r="E15" s="22"/>
      <c r="F15" s="22"/>
      <c r="G15" s="22"/>
      <c r="H15" s="22"/>
      <c r="I15" s="22"/>
      <c r="J15" s="22"/>
      <c r="K15" s="12"/>
      <c r="L15" s="12"/>
      <c r="M15" s="12"/>
      <c r="N15" s="12"/>
      <c r="O15" s="23"/>
    </row>
    <row r="16" spans="1:17" x14ac:dyDescent="0.35">
      <c r="A16" s="2" t="s">
        <v>100</v>
      </c>
      <c r="B16" s="22">
        <v>0.32800000000000001</v>
      </c>
      <c r="C16" s="22">
        <v>0.308</v>
      </c>
      <c r="D16" s="22">
        <v>0.28299999999999997</v>
      </c>
      <c r="E16" s="22">
        <v>0.218</v>
      </c>
      <c r="F16" s="22">
        <v>0.23400000000000001</v>
      </c>
      <c r="G16" s="22">
        <v>0.22700000000000001</v>
      </c>
      <c r="H16" s="22">
        <v>0.252</v>
      </c>
      <c r="I16" s="22">
        <v>0.26300000000000001</v>
      </c>
      <c r="J16" s="22">
        <v>0.39600000000000002</v>
      </c>
      <c r="K16" s="12"/>
      <c r="L16" s="23">
        <v>0.30356193092060874</v>
      </c>
      <c r="M16" s="23">
        <v>0.28102049890376096</v>
      </c>
      <c r="N16" s="23">
        <v>0.24453943670543926</v>
      </c>
      <c r="O16" s="23">
        <v>0.39600000000000002</v>
      </c>
    </row>
    <row r="17" spans="1:17" x14ac:dyDescent="0.35">
      <c r="A17" s="2" t="s">
        <v>79</v>
      </c>
      <c r="B17" s="22">
        <v>0.67200000000000004</v>
      </c>
      <c r="C17" s="22">
        <v>0.69199999999999995</v>
      </c>
      <c r="D17" s="22">
        <v>0.71699999999999997</v>
      </c>
      <c r="E17" s="22">
        <v>0.78200000000000003</v>
      </c>
      <c r="F17" s="22">
        <v>0.76600000000000001</v>
      </c>
      <c r="G17" s="22">
        <v>0.77300000000000002</v>
      </c>
      <c r="H17" s="22">
        <v>0.748</v>
      </c>
      <c r="I17" s="22">
        <v>0.73699999999999999</v>
      </c>
      <c r="J17" s="22">
        <v>0.60099999999999998</v>
      </c>
      <c r="K17" s="12"/>
      <c r="L17" s="23">
        <v>0.69643806907939132</v>
      </c>
      <c r="M17" s="23">
        <v>0.71897950109623909</v>
      </c>
      <c r="N17" s="23">
        <v>0.75546056329456068</v>
      </c>
      <c r="O17" s="23">
        <v>0.60099999999999998</v>
      </c>
    </row>
    <row r="18" spans="1:17" x14ac:dyDescent="0.35">
      <c r="A18" s="2" t="s">
        <v>76</v>
      </c>
      <c r="B18" s="12">
        <v>616790</v>
      </c>
      <c r="C18" s="12">
        <v>577757</v>
      </c>
      <c r="D18" s="12">
        <v>639509</v>
      </c>
      <c r="E18" s="12">
        <v>731281</v>
      </c>
      <c r="F18" s="12">
        <v>931358</v>
      </c>
      <c r="G18" s="12">
        <v>930739</v>
      </c>
      <c r="H18" s="12">
        <v>1168241</v>
      </c>
      <c r="I18" s="12">
        <v>1148582</v>
      </c>
      <c r="J18" s="12">
        <v>1263567</v>
      </c>
      <c r="K18" s="12"/>
      <c r="L18" s="12">
        <v>2057786</v>
      </c>
      <c r="M18" s="12">
        <v>2565337</v>
      </c>
      <c r="N18" s="12">
        <v>4178920</v>
      </c>
      <c r="O18" s="12">
        <v>1263567</v>
      </c>
      <c r="Q18" s="31"/>
    </row>
    <row r="19" spans="1:17" x14ac:dyDescent="0.35">
      <c r="A19" s="20" t="s">
        <v>89</v>
      </c>
      <c r="B19" s="34">
        <v>0.24422412814734351</v>
      </c>
      <c r="C19" s="34">
        <v>0.21351883231185428</v>
      </c>
      <c r="D19" s="34">
        <v>0.20413317091706293</v>
      </c>
      <c r="E19" s="34">
        <v>0.20441936820456158</v>
      </c>
      <c r="F19" s="34">
        <v>0.21241992874920276</v>
      </c>
      <c r="G19" s="34">
        <v>0.29763875801916539</v>
      </c>
      <c r="H19" s="34">
        <v>0.24031514045475208</v>
      </c>
      <c r="I19" s="34">
        <v>0.21166763452927487</v>
      </c>
      <c r="J19" s="34">
        <v>0.1967764428955977</v>
      </c>
      <c r="K19" s="20"/>
      <c r="L19" s="34">
        <v>0.25611603927716486</v>
      </c>
      <c r="M19" s="34">
        <v>0.21596772665735534</v>
      </c>
      <c r="N19" s="34">
        <v>0.23899158561895342</v>
      </c>
      <c r="O19" s="34">
        <v>0.1967764428955977</v>
      </c>
      <c r="Q19" s="32"/>
    </row>
    <row r="20" spans="1:17" x14ac:dyDescent="0.35">
      <c r="A20" s="20" t="s">
        <v>90</v>
      </c>
      <c r="B20" s="34">
        <v>3.3627328588336385E-2</v>
      </c>
      <c r="C20" s="34">
        <v>4.1496684592311303E-2</v>
      </c>
      <c r="D20" s="34">
        <v>4.1530299026284224E-2</v>
      </c>
      <c r="E20" s="34">
        <v>3.2897066927761009E-2</v>
      </c>
      <c r="F20" s="34">
        <v>4.0260565754521888E-2</v>
      </c>
      <c r="G20" s="34">
        <v>3.3315462229475713E-2</v>
      </c>
      <c r="H20" s="34">
        <v>3.5778576509470229E-2</v>
      </c>
      <c r="I20" s="34">
        <v>3.4432981971636259E-2</v>
      </c>
      <c r="J20" s="34">
        <v>4.416798778581487E-2</v>
      </c>
      <c r="K20" s="20"/>
      <c r="L20" s="34">
        <v>3.9903080300867047E-2</v>
      </c>
      <c r="M20" s="34">
        <v>3.7161589296065195E-2</v>
      </c>
      <c r="N20" s="34">
        <v>3.5859051519807651E-2</v>
      </c>
      <c r="O20" s="34">
        <v>4.416798778581487E-2</v>
      </c>
      <c r="Q20" s="32"/>
    </row>
    <row r="21" spans="1:17" x14ac:dyDescent="0.35">
      <c r="A21" s="20" t="s">
        <v>91</v>
      </c>
      <c r="B21" s="34">
        <v>1.0687592211287473E-2</v>
      </c>
      <c r="C21" s="34">
        <v>1.2517373220921599E-2</v>
      </c>
      <c r="D21" s="34">
        <v>1.2603419185656497E-2</v>
      </c>
      <c r="E21" s="34">
        <v>1.6895010262812791E-2</v>
      </c>
      <c r="F21" s="34">
        <v>1.736496599588987E-2</v>
      </c>
      <c r="G21" s="34">
        <v>2.2782971380806E-2</v>
      </c>
      <c r="H21" s="34">
        <v>2.0367372828038056E-2</v>
      </c>
      <c r="I21" s="34">
        <v>2.1388167466060235E-2</v>
      </c>
      <c r="J21" s="34">
        <v>1.7868548710711713E-2</v>
      </c>
      <c r="K21" s="20"/>
      <c r="L21" s="34">
        <v>9.7444535048834043E-3</v>
      </c>
      <c r="M21" s="34">
        <v>1.3346784457558597E-2</v>
      </c>
      <c r="N21" s="34">
        <v>2.051679896968521E-2</v>
      </c>
      <c r="O21" s="34">
        <v>1.7868548710711713E-2</v>
      </c>
      <c r="Q21" s="32"/>
    </row>
    <row r="22" spans="1:17" x14ac:dyDescent="0.35">
      <c r="A22" s="20" t="s">
        <v>92</v>
      </c>
      <c r="B22" s="34">
        <v>2.7907391494674038E-2</v>
      </c>
      <c r="C22" s="34">
        <v>3.1476901188561973E-2</v>
      </c>
      <c r="D22" s="34">
        <v>3.2182502513647189E-2</v>
      </c>
      <c r="E22" s="34">
        <v>3.0877323491243447E-2</v>
      </c>
      <c r="F22" s="34">
        <v>4.6439714910915031E-2</v>
      </c>
      <c r="G22" s="34">
        <v>4.9430613738115622E-2</v>
      </c>
      <c r="H22" s="34">
        <v>5.0322664587187073E-2</v>
      </c>
      <c r="I22" s="34">
        <v>5.1898040970625448E-2</v>
      </c>
      <c r="J22" s="34">
        <v>6.8734867810255909E-2</v>
      </c>
      <c r="K22" s="20"/>
      <c r="L22" s="34">
        <v>2.3999580131267295E-2</v>
      </c>
      <c r="M22" s="34">
        <v>3.0623656852881317E-2</v>
      </c>
      <c r="N22" s="34">
        <v>4.9691582771325689E-2</v>
      </c>
      <c r="O22" s="34">
        <v>6.8734867810255909E-2</v>
      </c>
      <c r="Q22" s="32"/>
    </row>
    <row r="23" spans="1:17" x14ac:dyDescent="0.35">
      <c r="A23" s="20" t="s">
        <v>93</v>
      </c>
      <c r="B23" s="34">
        <v>2.1647562379416008E-2</v>
      </c>
      <c r="C23" s="34">
        <v>2.6864235310000571E-2</v>
      </c>
      <c r="D23" s="34">
        <v>2.8614139910462556E-2</v>
      </c>
      <c r="E23" s="34">
        <v>2.8879459469068662E-2</v>
      </c>
      <c r="F23" s="34">
        <v>3.3337341817002694E-2</v>
      </c>
      <c r="G23" s="34">
        <v>4.0363625033441167E-2</v>
      </c>
      <c r="H23" s="34">
        <v>3.9476443644761668E-2</v>
      </c>
      <c r="I23" s="34">
        <v>3.5032853639148896E-2</v>
      </c>
      <c r="J23" s="34">
        <v>4.921053402234677E-2</v>
      </c>
      <c r="K23" s="20"/>
      <c r="L23" s="34">
        <v>2.1681068876938613E-2</v>
      </c>
      <c r="M23" s="34">
        <v>2.6620674008911889E-2</v>
      </c>
      <c r="N23" s="34">
        <v>3.7084488636649163E-2</v>
      </c>
      <c r="O23" s="34">
        <v>4.921053402234677E-2</v>
      </c>
      <c r="Q23" s="32"/>
    </row>
    <row r="24" spans="1:17" x14ac:dyDescent="0.35">
      <c r="A24" s="20" t="s">
        <v>94</v>
      </c>
      <c r="B24" s="34">
        <v>8.5233223625545168E-2</v>
      </c>
      <c r="C24" s="34">
        <v>8.6245601524516366E-2</v>
      </c>
      <c r="D24" s="34">
        <v>8.5728269656877382E-2</v>
      </c>
      <c r="E24" s="34">
        <v>7.8752217000031446E-2</v>
      </c>
      <c r="F24" s="34">
        <v>7.0285540039383351E-2</v>
      </c>
      <c r="G24" s="34">
        <v>1.4949411166825501E-2</v>
      </c>
      <c r="H24" s="34">
        <v>2.6082803120246599E-2</v>
      </c>
      <c r="I24" s="34">
        <v>3.8581586464666341E-2</v>
      </c>
      <c r="J24" s="34">
        <v>2.9957679336482919E-2</v>
      </c>
      <c r="K24" s="20"/>
      <c r="L24" s="34">
        <v>0.10112518988855013</v>
      </c>
      <c r="M24" s="34">
        <v>8.373714642559632E-2</v>
      </c>
      <c r="N24" s="34">
        <v>3.6889940623372038E-2</v>
      </c>
      <c r="O24" s="34">
        <v>2.9957679336482919E-2</v>
      </c>
      <c r="Q24" s="32"/>
    </row>
    <row r="25" spans="1:17" x14ac:dyDescent="0.35">
      <c r="A25" s="20" t="s">
        <v>95</v>
      </c>
      <c r="B25" s="34">
        <v>0.10460772710322801</v>
      </c>
      <c r="C25" s="34">
        <v>9.9713201224736356E-2</v>
      </c>
      <c r="D25" s="34">
        <v>0.10058654373902479</v>
      </c>
      <c r="E25" s="34">
        <v>0.1094203185916221</v>
      </c>
      <c r="F25" s="34">
        <v>9.2189040089847296E-2</v>
      </c>
      <c r="G25" s="34">
        <v>5.0045179153339441E-2</v>
      </c>
      <c r="H25" s="34">
        <v>8.4140173132084925E-2</v>
      </c>
      <c r="I25" s="34">
        <v>9.5435316160229294E-2</v>
      </c>
      <c r="J25" s="34">
        <v>9.1376066623979291E-2</v>
      </c>
      <c r="K25" s="20"/>
      <c r="L25" s="34">
        <v>0.10391119387535924</v>
      </c>
      <c r="M25" s="34">
        <v>0.1038748515302278</v>
      </c>
      <c r="N25" s="34">
        <v>8.1444785814123621E-2</v>
      </c>
      <c r="O25" s="34">
        <v>9.1376066623979291E-2</v>
      </c>
      <c r="Q25" s="32"/>
    </row>
    <row r="26" spans="1:17" x14ac:dyDescent="0.35">
      <c r="A26" s="20" t="s">
        <v>96</v>
      </c>
      <c r="B26" s="34">
        <v>4.4691061787642469E-2</v>
      </c>
      <c r="C26" s="34">
        <v>4.9108881415543211E-2</v>
      </c>
      <c r="D26" s="34">
        <v>4.7763205834476137E-2</v>
      </c>
      <c r="E26" s="34">
        <v>5.2900321490644497E-2</v>
      </c>
      <c r="F26" s="34">
        <v>4.422252238129698E-2</v>
      </c>
      <c r="G26" s="34">
        <v>5.1643908764970631E-2</v>
      </c>
      <c r="H26" s="34">
        <v>4.6689852521868358E-2</v>
      </c>
      <c r="I26" s="34">
        <v>4.9808502506140204E-2</v>
      </c>
      <c r="J26" s="34">
        <v>3.8931527904964909E-2</v>
      </c>
      <c r="K26" s="20"/>
      <c r="L26" s="34">
        <v>4.6737124268509941E-2</v>
      </c>
      <c r="M26" s="34">
        <v>4.8792030052971599E-2</v>
      </c>
      <c r="N26" s="34">
        <v>4.8100500679960863E-2</v>
      </c>
      <c r="O26" s="34">
        <v>3.8931527904964909E-2</v>
      </c>
      <c r="Q26" s="32"/>
    </row>
    <row r="27" spans="1:17" x14ac:dyDescent="0.35">
      <c r="A27" s="20" t="s">
        <v>97</v>
      </c>
      <c r="B27" s="34">
        <v>0.41041683555180858</v>
      </c>
      <c r="C27" s="34">
        <v>0.41860678451321232</v>
      </c>
      <c r="D27" s="34">
        <v>0.42426611666137615</v>
      </c>
      <c r="E27" s="34">
        <v>0.41909744680909256</v>
      </c>
      <c r="F27" s="34">
        <v>0.40190238340144174</v>
      </c>
      <c r="G27" s="34">
        <v>0.396545110927983</v>
      </c>
      <c r="H27" s="34">
        <v>0.41022271945600275</v>
      </c>
      <c r="I27" s="34">
        <v>0.42015655866945162</v>
      </c>
      <c r="J27" s="34">
        <v>0.40910713451829084</v>
      </c>
      <c r="K27" s="20"/>
      <c r="L27" s="34">
        <v>0.38251402235217852</v>
      </c>
      <c r="M27" s="34">
        <v>0.41818833159152191</v>
      </c>
      <c r="N27" s="34">
        <v>0.40805237337807865</v>
      </c>
      <c r="O27" s="34">
        <v>0.40910713451829084</v>
      </c>
      <c r="Q27" s="32"/>
    </row>
    <row r="28" spans="1:17" x14ac:dyDescent="0.35">
      <c r="A28" s="20" t="s">
        <v>98</v>
      </c>
      <c r="B28" s="34">
        <v>1.6957149110718397E-2</v>
      </c>
      <c r="C28" s="34">
        <v>2.0451504698342036E-2</v>
      </c>
      <c r="D28" s="34">
        <v>2.2592332555132141E-2</v>
      </c>
      <c r="E28" s="34">
        <v>2.5861467753161917E-2</v>
      </c>
      <c r="F28" s="34">
        <v>4.1577996860498317E-2</v>
      </c>
      <c r="G28" s="34">
        <v>4.3284959585877456E-2</v>
      </c>
      <c r="H28" s="34">
        <v>4.6604253745588464E-2</v>
      </c>
      <c r="I28" s="34">
        <v>4.1598357622766917E-2</v>
      </c>
      <c r="J28" s="34">
        <v>5.3869210391555192E-2</v>
      </c>
      <c r="K28" s="20"/>
      <c r="L28" s="34">
        <v>1.426824752428095E-2</v>
      </c>
      <c r="M28" s="34">
        <v>2.168720912691003E-2</v>
      </c>
      <c r="N28" s="34">
        <v>4.3368891988043792E-2</v>
      </c>
      <c r="O28" s="34">
        <v>5.3869210391555192E-2</v>
      </c>
      <c r="Q28" s="32"/>
    </row>
    <row r="29" spans="1:17" x14ac:dyDescent="0.35">
      <c r="A29" s="2" t="s">
        <v>83</v>
      </c>
      <c r="B29" s="22"/>
      <c r="C29" s="22"/>
      <c r="D29" s="22"/>
      <c r="E29" s="22"/>
      <c r="F29" s="22"/>
      <c r="G29" s="22"/>
      <c r="H29" s="22"/>
      <c r="I29" s="22"/>
      <c r="J29" s="22"/>
      <c r="L29" s="27"/>
      <c r="Q29" s="33"/>
    </row>
    <row r="30" spans="1:17" x14ac:dyDescent="0.35">
      <c r="A30" s="2" t="s">
        <v>99</v>
      </c>
      <c r="B30" s="22">
        <v>0.56899999999999995</v>
      </c>
      <c r="C30" s="22">
        <v>0.55600000000000005</v>
      </c>
      <c r="D30" s="22">
        <v>0.54100000000000004</v>
      </c>
      <c r="E30" s="22">
        <v>0.54800000000000004</v>
      </c>
      <c r="F30" s="22">
        <v>0.56899999999999995</v>
      </c>
      <c r="G30" s="22">
        <v>0.57999999999999996</v>
      </c>
      <c r="H30" s="22">
        <v>0.54100000000000004</v>
      </c>
      <c r="I30" s="22">
        <v>0.50600000000000001</v>
      </c>
      <c r="J30" s="22">
        <v>0.52100000000000002</v>
      </c>
      <c r="L30" s="22">
        <v>0.5935315917204218</v>
      </c>
      <c r="M30" s="22">
        <v>0.5532481697336451</v>
      </c>
      <c r="N30" s="22">
        <v>0.54629284422427049</v>
      </c>
      <c r="O30" s="22">
        <v>0.52100000000000002</v>
      </c>
    </row>
    <row r="31" spans="1:17" x14ac:dyDescent="0.35">
      <c r="A31" s="2" t="s">
        <v>79</v>
      </c>
      <c r="B31" s="22">
        <v>0.43099999999999999</v>
      </c>
      <c r="C31" s="22">
        <v>0.44400000000000001</v>
      </c>
      <c r="D31" s="22">
        <v>0.45900000000000002</v>
      </c>
      <c r="E31" s="22">
        <v>0.45200000000000001</v>
      </c>
      <c r="F31" s="22">
        <v>0.43099999999999999</v>
      </c>
      <c r="G31" s="22">
        <v>0.42</v>
      </c>
      <c r="H31" s="22">
        <v>0.45900000000000002</v>
      </c>
      <c r="I31" s="22">
        <v>0.49399999999999999</v>
      </c>
      <c r="J31" s="22">
        <v>0.47899999999999998</v>
      </c>
      <c r="L31" s="22">
        <v>0.40646840827957814</v>
      </c>
      <c r="M31" s="22">
        <v>0.44675183026635484</v>
      </c>
      <c r="N31" s="22">
        <v>0.45370715577572951</v>
      </c>
      <c r="O31" s="22">
        <v>0.47899999999999998</v>
      </c>
    </row>
  </sheetData>
  <hyperlinks>
    <hyperlink ref="O1" location="Índice!A1" display="Voltar"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P32"/>
  <sheetViews>
    <sheetView workbookViewId="0">
      <selection activeCell="B1" sqref="B1:B1048576"/>
    </sheetView>
  </sheetViews>
  <sheetFormatPr defaultRowHeight="13" x14ac:dyDescent="0.3"/>
  <cols>
    <col min="1" max="1" width="53.7265625" style="2" bestFit="1" customWidth="1"/>
    <col min="2" max="10" width="9.90625" style="2" customWidth="1"/>
    <col min="11" max="11" width="3.26953125" style="2" customWidth="1"/>
    <col min="12" max="15" width="9.90625" style="2" customWidth="1"/>
    <col min="16" max="16384" width="8.7265625" style="2"/>
  </cols>
  <sheetData>
    <row r="1" spans="1:16" ht="15.5" x14ac:dyDescent="0.35">
      <c r="A1" s="36" t="s">
        <v>106</v>
      </c>
      <c r="P1" s="37" t="s">
        <v>108</v>
      </c>
    </row>
    <row r="5" spans="1:16" x14ac:dyDescent="0.3">
      <c r="A5" s="4" t="s">
        <v>64</v>
      </c>
      <c r="B5" s="5" t="s">
        <v>18</v>
      </c>
      <c r="C5" s="5" t="s">
        <v>19</v>
      </c>
      <c r="D5" s="5" t="s">
        <v>20</v>
      </c>
      <c r="E5" s="5" t="s">
        <v>21</v>
      </c>
      <c r="F5" s="5" t="s">
        <v>13</v>
      </c>
      <c r="G5" s="5" t="s">
        <v>14</v>
      </c>
      <c r="H5" s="5" t="s">
        <v>15</v>
      </c>
      <c r="I5" s="5" t="s">
        <v>16</v>
      </c>
      <c r="J5" s="5" t="s">
        <v>17</v>
      </c>
      <c r="K5" s="6"/>
      <c r="L5" s="7">
        <v>2017</v>
      </c>
      <c r="M5" s="7">
        <v>2018</v>
      </c>
      <c r="N5" s="7">
        <v>2019</v>
      </c>
      <c r="O5" s="7">
        <v>2020</v>
      </c>
      <c r="P5" s="7" t="s">
        <v>80</v>
      </c>
    </row>
    <row r="6" spans="1:16" x14ac:dyDescent="0.3">
      <c r="A6" s="3" t="s">
        <v>0</v>
      </c>
      <c r="B6" s="9">
        <v>4681</v>
      </c>
      <c r="C6" s="9">
        <v>4998</v>
      </c>
      <c r="D6" s="9">
        <v>5961</v>
      </c>
      <c r="E6" s="9">
        <v>6389</v>
      </c>
      <c r="F6" s="9">
        <v>10827</v>
      </c>
      <c r="G6" s="9">
        <v>9968</v>
      </c>
      <c r="H6" s="9">
        <v>11405</v>
      </c>
      <c r="I6" s="9">
        <v>9606</v>
      </c>
      <c r="J6" s="9">
        <v>15320</v>
      </c>
      <c r="K6" s="9"/>
      <c r="L6" s="9">
        <v>7873</v>
      </c>
      <c r="M6" s="9">
        <v>13349</v>
      </c>
      <c r="N6" s="9">
        <v>22029</v>
      </c>
      <c r="O6" s="9">
        <v>41806</v>
      </c>
      <c r="P6" s="9">
        <v>15320</v>
      </c>
    </row>
    <row r="7" spans="1:16" x14ac:dyDescent="0.3">
      <c r="A7" s="2" t="s">
        <v>1</v>
      </c>
      <c r="B7" s="8">
        <v>-325</v>
      </c>
      <c r="C7" s="8">
        <v>-477</v>
      </c>
      <c r="D7" s="8">
        <v>-460</v>
      </c>
      <c r="E7" s="8">
        <v>-516</v>
      </c>
      <c r="F7" s="8">
        <v>-821</v>
      </c>
      <c r="G7" s="8">
        <v>-509</v>
      </c>
      <c r="H7" s="8">
        <v>-310</v>
      </c>
      <c r="I7" s="8">
        <v>-1785</v>
      </c>
      <c r="J7" s="8">
        <v>-1222</v>
      </c>
      <c r="K7" s="8"/>
      <c r="L7" s="8">
        <v>-1695</v>
      </c>
      <c r="M7" s="8">
        <v>-1775</v>
      </c>
      <c r="N7" s="8">
        <v>-1778</v>
      </c>
      <c r="O7" s="8">
        <v>-3425</v>
      </c>
      <c r="P7" s="8">
        <v>-1222</v>
      </c>
    </row>
    <row r="8" spans="1:16" x14ac:dyDescent="0.3">
      <c r="A8" s="3" t="s">
        <v>2</v>
      </c>
      <c r="B8" s="9">
        <v>4356</v>
      </c>
      <c r="C8" s="9">
        <v>4521</v>
      </c>
      <c r="D8" s="9">
        <v>5501</v>
      </c>
      <c r="E8" s="9">
        <v>5873</v>
      </c>
      <c r="F8" s="9">
        <v>10006</v>
      </c>
      <c r="G8" s="9">
        <v>9459</v>
      </c>
      <c r="H8" s="9">
        <v>11095</v>
      </c>
      <c r="I8" s="9">
        <v>7821</v>
      </c>
      <c r="J8" s="9">
        <v>14098</v>
      </c>
      <c r="K8" s="9"/>
      <c r="L8" s="9">
        <v>6178</v>
      </c>
      <c r="M8" s="9">
        <v>11574</v>
      </c>
      <c r="N8" s="9">
        <v>20251</v>
      </c>
      <c r="O8" s="9">
        <v>38381</v>
      </c>
      <c r="P8" s="9">
        <v>14098</v>
      </c>
    </row>
    <row r="9" spans="1:16" ht="2" customHeight="1" x14ac:dyDescent="0.3">
      <c r="B9" s="8"/>
      <c r="C9" s="8"/>
      <c r="D9" s="8"/>
      <c r="E9" s="8"/>
      <c r="F9" s="8"/>
      <c r="G9" s="8"/>
      <c r="H9" s="8"/>
      <c r="I9" s="8"/>
      <c r="J9" s="8"/>
      <c r="K9" s="8"/>
      <c r="L9" s="8"/>
      <c r="M9" s="8"/>
      <c r="N9" s="8"/>
      <c r="O9" s="8"/>
      <c r="P9" s="8">
        <v>0</v>
      </c>
    </row>
    <row r="10" spans="1:16" x14ac:dyDescent="0.3">
      <c r="A10" s="3" t="s">
        <v>3</v>
      </c>
      <c r="B10" s="9">
        <v>-4674</v>
      </c>
      <c r="C10" s="9">
        <v>-5490</v>
      </c>
      <c r="D10" s="9">
        <v>-6331</v>
      </c>
      <c r="E10" s="9">
        <v>-6484</v>
      </c>
      <c r="F10" s="9">
        <v>-9717</v>
      </c>
      <c r="G10" s="9">
        <v>-9039</v>
      </c>
      <c r="H10" s="9">
        <v>-9734</v>
      </c>
      <c r="I10" s="9">
        <v>-10514</v>
      </c>
      <c r="J10" s="9">
        <v>-19576</v>
      </c>
      <c r="K10" s="9"/>
      <c r="L10" s="9">
        <v>-16770</v>
      </c>
      <c r="M10" s="9">
        <v>-18601</v>
      </c>
      <c r="N10" s="9">
        <v>-22979</v>
      </c>
      <c r="O10" s="9">
        <v>-39004</v>
      </c>
      <c r="P10" s="9">
        <v>-19576</v>
      </c>
    </row>
    <row r="11" spans="1:16" x14ac:dyDescent="0.3">
      <c r="A11" s="2" t="s">
        <v>4</v>
      </c>
      <c r="B11" s="8">
        <v>-2312</v>
      </c>
      <c r="C11" s="8">
        <v>-1065</v>
      </c>
      <c r="D11" s="8">
        <v>-3172</v>
      </c>
      <c r="E11" s="8">
        <v>-4876</v>
      </c>
      <c r="F11" s="8">
        <v>-4801</v>
      </c>
      <c r="G11" s="8">
        <v>-4306</v>
      </c>
      <c r="H11" s="8">
        <v>-6150</v>
      </c>
      <c r="I11" s="8">
        <v>-2999</v>
      </c>
      <c r="J11" s="8">
        <v>-11089</v>
      </c>
      <c r="K11" s="8"/>
      <c r="L11" s="8">
        <v>-7445</v>
      </c>
      <c r="M11" s="8">
        <v>-8111</v>
      </c>
      <c r="N11" s="8">
        <v>-11425</v>
      </c>
      <c r="O11" s="8">
        <v>-18256</v>
      </c>
      <c r="P11" s="8">
        <v>-11089</v>
      </c>
    </row>
    <row r="12" spans="1:16" x14ac:dyDescent="0.3">
      <c r="A12" s="2" t="s">
        <v>5</v>
      </c>
      <c r="B12" s="8">
        <v>-2362</v>
      </c>
      <c r="C12" s="8">
        <v>-4425</v>
      </c>
      <c r="D12" s="8">
        <v>-3159</v>
      </c>
      <c r="E12" s="8">
        <v>-1574</v>
      </c>
      <c r="F12" s="8">
        <v>-4916</v>
      </c>
      <c r="G12" s="8">
        <v>-4733</v>
      </c>
      <c r="H12" s="8">
        <v>-3584</v>
      </c>
      <c r="I12" s="8">
        <v>-7515</v>
      </c>
      <c r="J12" s="8">
        <v>-8312</v>
      </c>
      <c r="K12" s="8"/>
      <c r="L12" s="8">
        <v>-9325</v>
      </c>
      <c r="M12" s="8">
        <v>-10375</v>
      </c>
      <c r="N12" s="8">
        <v>-11520</v>
      </c>
      <c r="O12" s="8">
        <v>-20748</v>
      </c>
      <c r="P12" s="8">
        <v>-8312</v>
      </c>
    </row>
    <row r="13" spans="1:16" x14ac:dyDescent="0.3">
      <c r="A13" s="2" t="s">
        <v>6</v>
      </c>
      <c r="B13" s="8"/>
      <c r="C13" s="8"/>
      <c r="D13" s="8"/>
      <c r="E13" s="8">
        <v>-34</v>
      </c>
      <c r="F13" s="8">
        <v>0</v>
      </c>
      <c r="G13" s="8"/>
      <c r="H13" s="8"/>
      <c r="I13" s="8"/>
      <c r="J13" s="8">
        <v>-175</v>
      </c>
      <c r="K13" s="8"/>
      <c r="L13" s="8">
        <v>0</v>
      </c>
      <c r="M13" s="8">
        <v>-115</v>
      </c>
      <c r="N13" s="8">
        <v>-34</v>
      </c>
      <c r="O13" s="8"/>
      <c r="P13" s="8">
        <v>-175</v>
      </c>
    </row>
    <row r="14" spans="1:16" ht="2" customHeight="1" x14ac:dyDescent="0.3">
      <c r="B14" s="8"/>
      <c r="C14" s="8"/>
      <c r="D14" s="8"/>
      <c r="E14" s="8"/>
      <c r="F14" s="8"/>
      <c r="G14" s="8"/>
      <c r="H14" s="8"/>
      <c r="I14" s="8"/>
      <c r="J14" s="8"/>
      <c r="K14" s="8"/>
      <c r="L14" s="8"/>
      <c r="M14" s="8"/>
      <c r="N14" s="8"/>
      <c r="O14" s="8"/>
      <c r="P14" s="8">
        <v>0</v>
      </c>
    </row>
    <row r="15" spans="1:16" x14ac:dyDescent="0.3">
      <c r="A15" s="3" t="s">
        <v>7</v>
      </c>
      <c r="B15" s="9">
        <v>-8</v>
      </c>
      <c r="C15" s="9">
        <v>6</v>
      </c>
      <c r="D15" s="9">
        <v>21</v>
      </c>
      <c r="E15" s="9">
        <v>-113</v>
      </c>
      <c r="F15" s="9">
        <v>-67</v>
      </c>
      <c r="G15" s="9">
        <v>-6</v>
      </c>
      <c r="H15" s="9">
        <v>-5</v>
      </c>
      <c r="I15" s="9">
        <v>-58</v>
      </c>
      <c r="J15" s="9">
        <v>-56</v>
      </c>
      <c r="K15" s="9"/>
      <c r="L15" s="9">
        <v>228</v>
      </c>
      <c r="M15" s="9">
        <v>146</v>
      </c>
      <c r="N15" s="9">
        <v>-94</v>
      </c>
      <c r="O15" s="9">
        <v>-136</v>
      </c>
      <c r="P15" s="9">
        <v>-56</v>
      </c>
    </row>
    <row r="16" spans="1:16" x14ac:dyDescent="0.3">
      <c r="A16" s="2" t="s">
        <v>8</v>
      </c>
      <c r="B16" s="8">
        <v>48</v>
      </c>
      <c r="C16" s="8">
        <v>36</v>
      </c>
      <c r="D16" s="8">
        <v>41</v>
      </c>
      <c r="E16" s="8">
        <v>18</v>
      </c>
      <c r="F16" s="8">
        <v>7</v>
      </c>
      <c r="G16" s="8">
        <v>35</v>
      </c>
      <c r="H16" s="8">
        <v>38</v>
      </c>
      <c r="I16" s="8">
        <v>34</v>
      </c>
      <c r="J16" s="8">
        <v>118</v>
      </c>
      <c r="K16" s="8"/>
      <c r="L16" s="8">
        <v>455</v>
      </c>
      <c r="M16" s="8">
        <v>280</v>
      </c>
      <c r="N16" s="8">
        <v>143</v>
      </c>
      <c r="O16" s="8">
        <v>114</v>
      </c>
      <c r="P16" s="8">
        <v>118</v>
      </c>
    </row>
    <row r="17" spans="1:16" x14ac:dyDescent="0.3">
      <c r="A17" s="2" t="s">
        <v>9</v>
      </c>
      <c r="B17" s="8">
        <v>-56</v>
      </c>
      <c r="C17" s="8">
        <v>-30</v>
      </c>
      <c r="D17" s="8">
        <v>-20</v>
      </c>
      <c r="E17" s="8">
        <v>-131</v>
      </c>
      <c r="F17" s="8">
        <v>-74</v>
      </c>
      <c r="G17" s="8">
        <v>-41</v>
      </c>
      <c r="H17" s="8">
        <v>-43</v>
      </c>
      <c r="I17" s="8">
        <v>-92</v>
      </c>
      <c r="J17" s="8">
        <v>-174</v>
      </c>
      <c r="K17" s="8"/>
      <c r="L17" s="8">
        <v>-227</v>
      </c>
      <c r="M17" s="8">
        <v>-134</v>
      </c>
      <c r="N17" s="8">
        <v>-237</v>
      </c>
      <c r="O17" s="8">
        <v>-250</v>
      </c>
      <c r="P17" s="8">
        <v>-174</v>
      </c>
    </row>
    <row r="18" spans="1:16" ht="2" customHeight="1" x14ac:dyDescent="0.3">
      <c r="B18" s="8"/>
      <c r="C18" s="8"/>
      <c r="D18" s="8"/>
      <c r="E18" s="8"/>
      <c r="F18" s="8"/>
      <c r="G18" s="8"/>
      <c r="H18" s="8"/>
      <c r="I18" s="8"/>
      <c r="J18" s="8"/>
      <c r="K18" s="8"/>
      <c r="L18" s="8"/>
      <c r="M18" s="8"/>
      <c r="N18" s="8"/>
      <c r="O18" s="8"/>
      <c r="P18" s="8">
        <v>0</v>
      </c>
    </row>
    <row r="19" spans="1:16" x14ac:dyDescent="0.3">
      <c r="A19" s="3" t="s">
        <v>10</v>
      </c>
      <c r="B19" s="9">
        <v>-326</v>
      </c>
      <c r="C19" s="9">
        <v>-963</v>
      </c>
      <c r="D19" s="9">
        <v>-809</v>
      </c>
      <c r="E19" s="9">
        <v>-724</v>
      </c>
      <c r="F19" s="9">
        <v>222</v>
      </c>
      <c r="G19" s="9">
        <v>414</v>
      </c>
      <c r="H19" s="9">
        <v>1356</v>
      </c>
      <c r="I19" s="9">
        <v>-2751</v>
      </c>
      <c r="J19" s="9">
        <v>-5534</v>
      </c>
      <c r="K19" s="9"/>
      <c r="L19" s="9">
        <v>-10364</v>
      </c>
      <c r="M19" s="9">
        <v>-6881</v>
      </c>
      <c r="N19" s="9">
        <v>-2822</v>
      </c>
      <c r="O19" s="9">
        <v>-759</v>
      </c>
      <c r="P19" s="9">
        <v>-5534</v>
      </c>
    </row>
    <row r="20" spans="1:16" ht="2" customHeight="1" x14ac:dyDescent="0.3">
      <c r="B20" s="8"/>
      <c r="C20" s="8"/>
      <c r="D20" s="8"/>
      <c r="E20" s="8"/>
      <c r="F20" s="8"/>
      <c r="G20" s="8"/>
      <c r="H20" s="8"/>
      <c r="I20" s="8"/>
      <c r="J20" s="8"/>
      <c r="K20" s="8"/>
      <c r="L20" s="8"/>
      <c r="M20" s="8"/>
      <c r="N20" s="8"/>
      <c r="O20" s="8"/>
      <c r="P20" s="8">
        <v>0</v>
      </c>
    </row>
    <row r="21" spans="1:16" x14ac:dyDescent="0.3">
      <c r="A21" s="2" t="s">
        <v>11</v>
      </c>
      <c r="B21" s="8">
        <v>-59</v>
      </c>
      <c r="C21" s="8">
        <v>0</v>
      </c>
      <c r="D21" s="8">
        <v>0</v>
      </c>
      <c r="E21" s="8">
        <v>-120</v>
      </c>
      <c r="F21" s="8">
        <v>0</v>
      </c>
      <c r="G21" s="8">
        <v>-132</v>
      </c>
      <c r="H21" s="8">
        <v>0</v>
      </c>
      <c r="I21" s="8">
        <v>0</v>
      </c>
      <c r="J21" s="8">
        <v>0</v>
      </c>
      <c r="K21" s="8"/>
      <c r="L21" s="8">
        <v>0</v>
      </c>
      <c r="M21" s="8">
        <v>0</v>
      </c>
      <c r="N21" s="8">
        <v>-179</v>
      </c>
      <c r="O21" s="8">
        <v>-132</v>
      </c>
      <c r="P21" s="8">
        <v>0</v>
      </c>
    </row>
    <row r="22" spans="1:16" ht="2" customHeight="1" x14ac:dyDescent="0.3">
      <c r="B22" s="8"/>
      <c r="C22" s="8"/>
      <c r="D22" s="8"/>
      <c r="E22" s="8"/>
      <c r="F22" s="8"/>
      <c r="G22" s="8"/>
      <c r="H22" s="8"/>
      <c r="I22" s="8"/>
      <c r="J22" s="8"/>
      <c r="K22" s="8"/>
      <c r="L22" s="8"/>
      <c r="M22" s="8"/>
      <c r="N22" s="8"/>
      <c r="O22" s="8"/>
      <c r="P22" s="8">
        <v>0</v>
      </c>
    </row>
    <row r="23" spans="1:16" x14ac:dyDescent="0.3">
      <c r="A23" s="3" t="s">
        <v>65</v>
      </c>
      <c r="B23" s="9">
        <v>-385</v>
      </c>
      <c r="C23" s="9">
        <v>-963</v>
      </c>
      <c r="D23" s="9">
        <v>-809</v>
      </c>
      <c r="E23" s="9">
        <v>-844</v>
      </c>
      <c r="F23" s="9">
        <v>222</v>
      </c>
      <c r="G23" s="9">
        <v>282</v>
      </c>
      <c r="H23" s="9">
        <v>1356</v>
      </c>
      <c r="I23" s="9">
        <v>-2751</v>
      </c>
      <c r="J23" s="9">
        <v>-5534</v>
      </c>
      <c r="K23" s="9"/>
      <c r="L23" s="9">
        <v>-10364</v>
      </c>
      <c r="M23" s="9">
        <v>-6881</v>
      </c>
      <c r="N23" s="9">
        <v>-3001</v>
      </c>
      <c r="O23" s="9">
        <v>-891</v>
      </c>
      <c r="P23" s="9">
        <v>-5534</v>
      </c>
    </row>
    <row r="24" spans="1:16" ht="2" customHeight="1" x14ac:dyDescent="0.3">
      <c r="B24" s="8"/>
      <c r="C24" s="8"/>
      <c r="D24" s="8"/>
      <c r="E24" s="8"/>
      <c r="F24" s="8"/>
      <c r="G24" s="8"/>
      <c r="H24" s="8"/>
      <c r="I24" s="8"/>
      <c r="J24" s="8"/>
      <c r="K24" s="8"/>
      <c r="L24" s="8"/>
      <c r="M24" s="8"/>
      <c r="N24" s="8"/>
      <c r="O24" s="8"/>
      <c r="P24" s="8">
        <v>0</v>
      </c>
    </row>
    <row r="25" spans="1:16" x14ac:dyDescent="0.3">
      <c r="A25" s="2" t="s">
        <v>12</v>
      </c>
      <c r="B25" s="10">
        <v>1.23E-2</v>
      </c>
      <c r="C25" s="10">
        <v>3.0700000000000002E-2</v>
      </c>
      <c r="D25" s="10">
        <v>-2.58E-2</v>
      </c>
      <c r="E25" s="10"/>
      <c r="F25" s="10">
        <v>7.1000000000000004E-3</v>
      </c>
      <c r="G25" s="10">
        <v>8.9999999999999993E-3</v>
      </c>
      <c r="H25" s="10">
        <v>4.3200000000000002E-2</v>
      </c>
      <c r="I25" s="10"/>
      <c r="J25" s="10">
        <v>-0.1764</v>
      </c>
      <c r="K25" s="10"/>
      <c r="L25" s="10">
        <v>-0.49380000000000002</v>
      </c>
      <c r="M25" s="10">
        <v>-0.43869999999999998</v>
      </c>
      <c r="N25" s="10">
        <v>-9.5699999999999993E-2</v>
      </c>
      <c r="O25" s="10">
        <v>-2.8400000000000002E-2</v>
      </c>
      <c r="P25" s="10">
        <v>-0.1764</v>
      </c>
    </row>
    <row r="28" spans="1:16" x14ac:dyDescent="0.3">
      <c r="A28" s="17" t="s">
        <v>71</v>
      </c>
      <c r="B28" s="16"/>
      <c r="C28" s="16"/>
      <c r="D28" s="16"/>
      <c r="E28" s="16"/>
      <c r="F28" s="16"/>
      <c r="G28" s="16"/>
      <c r="H28" s="16"/>
      <c r="I28" s="16"/>
      <c r="J28" s="16"/>
      <c r="L28" s="7">
        <v>2017</v>
      </c>
      <c r="M28" s="7">
        <v>2018</v>
      </c>
      <c r="N28" s="7">
        <v>2019</v>
      </c>
      <c r="O28" s="7">
        <v>2020</v>
      </c>
      <c r="P28" s="7" t="s">
        <v>80</v>
      </c>
    </row>
    <row r="29" spans="1:16" x14ac:dyDescent="0.3">
      <c r="A29" s="2" t="s">
        <v>72</v>
      </c>
      <c r="B29" s="11"/>
      <c r="C29" s="11"/>
      <c r="D29" s="11"/>
      <c r="E29" s="11"/>
      <c r="F29" s="11">
        <v>222</v>
      </c>
      <c r="G29" s="11">
        <v>282</v>
      </c>
      <c r="H29" s="11">
        <v>1356</v>
      </c>
      <c r="I29" s="11">
        <v>-2751</v>
      </c>
      <c r="J29" s="11">
        <v>-5534</v>
      </c>
      <c r="K29" s="11"/>
      <c r="L29" s="11">
        <v>-10364</v>
      </c>
      <c r="M29" s="11">
        <v>-6881</v>
      </c>
      <c r="N29" s="11">
        <v>-3001</v>
      </c>
      <c r="O29" s="11">
        <v>-891</v>
      </c>
      <c r="P29" s="11">
        <v>-5534</v>
      </c>
    </row>
    <row r="30" spans="1:16" x14ac:dyDescent="0.3">
      <c r="A30" s="2" t="s">
        <v>73</v>
      </c>
      <c r="B30" s="11"/>
      <c r="C30" s="11"/>
      <c r="D30" s="11"/>
      <c r="E30" s="11"/>
      <c r="F30" s="11">
        <v>67</v>
      </c>
      <c r="G30" s="11">
        <v>6</v>
      </c>
      <c r="H30" s="11">
        <v>5</v>
      </c>
      <c r="I30" s="11">
        <v>58</v>
      </c>
      <c r="J30" s="11">
        <v>56</v>
      </c>
      <c r="K30" s="11"/>
      <c r="L30" s="11">
        <v>-228</v>
      </c>
      <c r="M30" s="11">
        <v>-146</v>
      </c>
      <c r="N30" s="11">
        <v>94</v>
      </c>
      <c r="O30" s="11">
        <v>136</v>
      </c>
      <c r="P30" s="11">
        <v>56</v>
      </c>
    </row>
    <row r="31" spans="1:16" x14ac:dyDescent="0.3">
      <c r="A31" s="2" t="s">
        <v>74</v>
      </c>
      <c r="F31" s="11">
        <v>143.17583999999999</v>
      </c>
      <c r="G31" s="11">
        <v>149.19694000000001</v>
      </c>
      <c r="H31" s="11">
        <v>146.94962000000001</v>
      </c>
      <c r="I31" s="11">
        <v>120.94882</v>
      </c>
      <c r="J31" s="11">
        <v>68.264759999999995</v>
      </c>
      <c r="L31" s="2">
        <v>120</v>
      </c>
      <c r="M31" s="2">
        <v>147</v>
      </c>
      <c r="N31" s="2">
        <v>498</v>
      </c>
      <c r="O31" s="11">
        <v>560.27121999999997</v>
      </c>
      <c r="P31" s="11">
        <v>68.264759999999995</v>
      </c>
    </row>
    <row r="32" spans="1:16" x14ac:dyDescent="0.3">
      <c r="A32" s="3" t="s">
        <v>75</v>
      </c>
      <c r="B32" s="3"/>
      <c r="C32" s="3"/>
      <c r="D32" s="3"/>
      <c r="E32" s="3"/>
      <c r="F32" s="21">
        <v>432.17583999999999</v>
      </c>
      <c r="G32" s="21">
        <v>437.19694000000004</v>
      </c>
      <c r="H32" s="21">
        <v>1507.9496200000001</v>
      </c>
      <c r="I32" s="21">
        <v>-2572.0511799999999</v>
      </c>
      <c r="J32" s="21">
        <v>-5409.73524</v>
      </c>
      <c r="K32" s="3"/>
      <c r="L32" s="21">
        <v>-10472</v>
      </c>
      <c r="M32" s="21">
        <v>-6880</v>
      </c>
      <c r="N32" s="21">
        <v>-2409</v>
      </c>
      <c r="O32" s="21">
        <v>-194.72878000000003</v>
      </c>
      <c r="P32" s="21">
        <v>-5409.73524</v>
      </c>
    </row>
  </sheetData>
  <conditionalFormatting sqref="B6:O25">
    <cfRule type="cellIs" dxfId="20" priority="2" operator="equal">
      <formula>0</formula>
    </cfRule>
  </conditionalFormatting>
  <conditionalFormatting sqref="P6:P25">
    <cfRule type="cellIs" dxfId="19" priority="1" operator="equal">
      <formula>0</formula>
    </cfRule>
  </conditionalFormatting>
  <hyperlinks>
    <hyperlink ref="P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K38"/>
  <sheetViews>
    <sheetView topLeftCell="A13" workbookViewId="0">
      <selection activeCell="B13" sqref="B1:B1048576"/>
    </sheetView>
  </sheetViews>
  <sheetFormatPr defaultRowHeight="13" x14ac:dyDescent="0.3"/>
  <cols>
    <col min="1" max="1" width="53.7265625" style="2" bestFit="1" customWidth="1"/>
    <col min="2" max="6" width="9.90625" style="2" customWidth="1"/>
    <col min="7" max="7" width="3.26953125" style="2" customWidth="1"/>
    <col min="8" max="11" width="9.90625" style="2" customWidth="1"/>
    <col min="12" max="16384" width="8.7265625" style="2"/>
  </cols>
  <sheetData>
    <row r="1" spans="1:11" ht="15.5" x14ac:dyDescent="0.35">
      <c r="A1" s="36" t="s">
        <v>105</v>
      </c>
      <c r="K1" s="38" t="s">
        <v>108</v>
      </c>
    </row>
    <row r="5" spans="1:11" x14ac:dyDescent="0.3">
      <c r="A5" s="4" t="s">
        <v>70</v>
      </c>
      <c r="B5" s="5" t="s">
        <v>13</v>
      </c>
      <c r="C5" s="5" t="s">
        <v>14</v>
      </c>
      <c r="D5" s="5" t="s">
        <v>15</v>
      </c>
      <c r="E5" s="5" t="s">
        <v>16</v>
      </c>
      <c r="F5" s="5" t="s">
        <v>17</v>
      </c>
      <c r="G5" s="6"/>
      <c r="H5" s="7">
        <v>2017</v>
      </c>
      <c r="I5" s="7">
        <v>2018</v>
      </c>
      <c r="J5" s="7">
        <v>2019</v>
      </c>
      <c r="K5" s="7">
        <v>2020</v>
      </c>
    </row>
    <row r="6" spans="1:11" x14ac:dyDescent="0.3">
      <c r="A6" s="14" t="s">
        <v>22</v>
      </c>
      <c r="B6" s="15">
        <v>8359</v>
      </c>
      <c r="C6" s="15">
        <v>8006</v>
      </c>
      <c r="D6" s="15">
        <v>9230</v>
      </c>
      <c r="E6" s="15">
        <v>8141</v>
      </c>
      <c r="F6" s="15">
        <v>47223</v>
      </c>
      <c r="G6" s="9"/>
      <c r="H6" s="15">
        <v>5834</v>
      </c>
      <c r="I6" s="15">
        <v>4601</v>
      </c>
      <c r="J6" s="15">
        <v>5215</v>
      </c>
      <c r="K6" s="15">
        <v>8141</v>
      </c>
    </row>
    <row r="7" spans="1:11" x14ac:dyDescent="0.3">
      <c r="A7" s="17" t="s">
        <v>23</v>
      </c>
      <c r="B7" s="18">
        <v>6150</v>
      </c>
      <c r="C7" s="18">
        <v>6749</v>
      </c>
      <c r="D7" s="18">
        <v>7916</v>
      </c>
      <c r="E7" s="18">
        <v>7304</v>
      </c>
      <c r="F7" s="18">
        <v>46086</v>
      </c>
      <c r="G7" s="8"/>
      <c r="H7" s="18">
        <v>5144</v>
      </c>
      <c r="I7" s="18">
        <v>3780</v>
      </c>
      <c r="J7" s="18">
        <v>3410</v>
      </c>
      <c r="K7" s="18">
        <v>7304</v>
      </c>
    </row>
    <row r="8" spans="1:11" x14ac:dyDescent="0.3">
      <c r="A8" s="2" t="s">
        <v>24</v>
      </c>
      <c r="B8" s="8">
        <v>1473</v>
      </c>
      <c r="C8" s="8">
        <v>2012</v>
      </c>
      <c r="D8" s="8">
        <v>2700</v>
      </c>
      <c r="E8" s="8">
        <v>1405</v>
      </c>
      <c r="F8" s="8">
        <v>36073</v>
      </c>
      <c r="G8" s="8"/>
      <c r="H8" s="8">
        <v>3321</v>
      </c>
      <c r="I8" s="8">
        <v>1883</v>
      </c>
      <c r="J8" s="8">
        <v>135</v>
      </c>
      <c r="K8" s="8">
        <v>1405</v>
      </c>
    </row>
    <row r="9" spans="1:11" x14ac:dyDescent="0.3">
      <c r="A9" s="2" t="s">
        <v>25</v>
      </c>
      <c r="B9" s="8">
        <v>4398</v>
      </c>
      <c r="C9" s="8">
        <v>4348</v>
      </c>
      <c r="D9" s="8">
        <v>4591</v>
      </c>
      <c r="E9" s="8">
        <v>4195</v>
      </c>
      <c r="F9" s="8">
        <v>6884</v>
      </c>
      <c r="G9" s="8"/>
      <c r="H9" s="8">
        <v>1406</v>
      </c>
      <c r="I9" s="8">
        <v>1726</v>
      </c>
      <c r="J9" s="8">
        <v>3061</v>
      </c>
      <c r="K9" s="8">
        <v>4195</v>
      </c>
    </row>
    <row r="10" spans="1:11" x14ac:dyDescent="0.3">
      <c r="A10" s="2" t="s">
        <v>26</v>
      </c>
      <c r="B10" s="8">
        <v>15</v>
      </c>
      <c r="C10" s="8">
        <v>10</v>
      </c>
      <c r="D10" s="8">
        <v>205</v>
      </c>
      <c r="E10" s="8">
        <v>787</v>
      </c>
      <c r="F10" s="8">
        <v>605</v>
      </c>
      <c r="G10" s="8"/>
      <c r="H10" s="8">
        <v>338</v>
      </c>
      <c r="I10" s="8">
        <v>56</v>
      </c>
      <c r="J10" s="8">
        <v>10</v>
      </c>
      <c r="K10" s="8">
        <v>787</v>
      </c>
    </row>
    <row r="11" spans="1:11" x14ac:dyDescent="0.3">
      <c r="A11" s="2" t="s">
        <v>27</v>
      </c>
      <c r="B11" s="8">
        <v>54</v>
      </c>
      <c r="C11" s="8">
        <v>54</v>
      </c>
      <c r="D11" s="8">
        <v>75</v>
      </c>
      <c r="E11" s="8">
        <v>82</v>
      </c>
      <c r="F11" s="8">
        <v>18</v>
      </c>
      <c r="G11" s="8"/>
      <c r="H11" s="8">
        <v>45</v>
      </c>
      <c r="I11" s="8">
        <v>33</v>
      </c>
      <c r="J11" s="8">
        <v>51</v>
      </c>
      <c r="K11" s="8">
        <v>82</v>
      </c>
    </row>
    <row r="12" spans="1:11" x14ac:dyDescent="0.3">
      <c r="A12" s="2" t="s">
        <v>28</v>
      </c>
      <c r="B12" s="8">
        <v>210</v>
      </c>
      <c r="C12" s="8">
        <v>325</v>
      </c>
      <c r="D12" s="8">
        <v>345</v>
      </c>
      <c r="E12" s="8">
        <v>835</v>
      </c>
      <c r="F12" s="8">
        <v>2506</v>
      </c>
      <c r="G12" s="8"/>
      <c r="H12" s="8">
        <v>34</v>
      </c>
      <c r="I12" s="8">
        <v>82</v>
      </c>
      <c r="J12" s="8">
        <v>153</v>
      </c>
      <c r="K12" s="8">
        <v>835</v>
      </c>
    </row>
    <row r="13" spans="1:11" ht="2" customHeight="1" x14ac:dyDescent="0.3">
      <c r="B13" s="8"/>
      <c r="C13" s="8"/>
      <c r="D13" s="8"/>
      <c r="E13" s="8"/>
      <c r="F13" s="8"/>
      <c r="G13" s="8"/>
      <c r="H13" s="8"/>
      <c r="I13" s="8"/>
      <c r="J13" s="8"/>
      <c r="K13" s="8"/>
    </row>
    <row r="14" spans="1:11" x14ac:dyDescent="0.3">
      <c r="A14" s="17" t="s">
        <v>29</v>
      </c>
      <c r="B14" s="18">
        <v>2209</v>
      </c>
      <c r="C14" s="18">
        <v>1257</v>
      </c>
      <c r="D14" s="18">
        <v>1314</v>
      </c>
      <c r="E14" s="18">
        <v>837</v>
      </c>
      <c r="F14" s="18">
        <v>1137</v>
      </c>
      <c r="G14" s="8"/>
      <c r="H14" s="18">
        <v>690</v>
      </c>
      <c r="I14" s="18">
        <v>821</v>
      </c>
      <c r="J14" s="18">
        <v>1805</v>
      </c>
      <c r="K14" s="18">
        <v>837</v>
      </c>
    </row>
    <row r="15" spans="1:11" x14ac:dyDescent="0.3">
      <c r="A15" s="2" t="s">
        <v>26</v>
      </c>
      <c r="B15" s="8">
        <v>891</v>
      </c>
      <c r="C15" s="8">
        <v>470</v>
      </c>
      <c r="D15" s="8">
        <v>470</v>
      </c>
      <c r="E15" s="8">
        <v>59</v>
      </c>
      <c r="F15" s="8">
        <v>54</v>
      </c>
      <c r="G15" s="8"/>
      <c r="H15" s="8">
        <v>52</v>
      </c>
      <c r="I15" s="8">
        <v>278</v>
      </c>
      <c r="J15" s="8">
        <v>796</v>
      </c>
      <c r="K15" s="8">
        <v>59</v>
      </c>
    </row>
    <row r="16" spans="1:11" x14ac:dyDescent="0.3">
      <c r="A16" s="2" t="s">
        <v>28</v>
      </c>
      <c r="B16" s="8">
        <v>41</v>
      </c>
      <c r="C16" s="8">
        <v>44</v>
      </c>
      <c r="D16" s="8">
        <v>88</v>
      </c>
      <c r="E16" s="8"/>
      <c r="F16" s="8"/>
      <c r="G16" s="8"/>
      <c r="H16" s="8">
        <v>37</v>
      </c>
      <c r="I16" s="8">
        <v>34</v>
      </c>
      <c r="J16" s="8">
        <v>44</v>
      </c>
      <c r="K16" s="8">
        <v>0</v>
      </c>
    </row>
    <row r="17" spans="1:11" x14ac:dyDescent="0.3">
      <c r="A17" s="2" t="s">
        <v>30</v>
      </c>
      <c r="B17" s="8">
        <v>1276</v>
      </c>
      <c r="C17" s="8">
        <v>743</v>
      </c>
      <c r="D17" s="8">
        <v>756</v>
      </c>
      <c r="E17" s="8">
        <v>778</v>
      </c>
      <c r="F17" s="8">
        <v>1083</v>
      </c>
      <c r="G17" s="8"/>
      <c r="H17" s="8">
        <v>597</v>
      </c>
      <c r="I17" s="8">
        <v>507</v>
      </c>
      <c r="J17" s="8">
        <v>964</v>
      </c>
      <c r="K17" s="8">
        <v>778</v>
      </c>
    </row>
    <row r="18" spans="1:11" x14ac:dyDescent="0.3">
      <c r="A18" s="2" t="s">
        <v>31</v>
      </c>
      <c r="B18" s="8">
        <v>1</v>
      </c>
      <c r="C18" s="8">
        <v>0</v>
      </c>
      <c r="D18" s="8">
        <v>0</v>
      </c>
      <c r="E18" s="8"/>
      <c r="F18" s="8"/>
      <c r="G18" s="8"/>
      <c r="H18" s="8">
        <v>4</v>
      </c>
      <c r="I18" s="8">
        <v>2</v>
      </c>
      <c r="J18" s="8">
        <v>1</v>
      </c>
      <c r="K18" s="8"/>
    </row>
    <row r="19" spans="1:11" x14ac:dyDescent="0.3">
      <c r="B19" s="8"/>
      <c r="C19" s="8"/>
      <c r="D19" s="8"/>
      <c r="E19" s="8"/>
      <c r="F19" s="8"/>
      <c r="G19" s="8"/>
      <c r="H19" s="8"/>
      <c r="I19" s="8"/>
      <c r="J19" s="8"/>
      <c r="K19" s="8"/>
    </row>
    <row r="20" spans="1:11" x14ac:dyDescent="0.3">
      <c r="A20" s="14" t="s">
        <v>66</v>
      </c>
      <c r="B20" s="15">
        <v>8359</v>
      </c>
      <c r="C20" s="15">
        <v>8007</v>
      </c>
      <c r="D20" s="15">
        <v>9230</v>
      </c>
      <c r="E20" s="15">
        <v>8141</v>
      </c>
      <c r="F20" s="15">
        <v>47223</v>
      </c>
      <c r="G20" s="9"/>
      <c r="H20" s="15">
        <v>5834</v>
      </c>
      <c r="I20" s="15">
        <v>4602</v>
      </c>
      <c r="J20" s="15">
        <v>5213</v>
      </c>
      <c r="K20" s="15">
        <v>8141</v>
      </c>
    </row>
    <row r="21" spans="1:11" x14ac:dyDescent="0.3">
      <c r="A21" s="17" t="s">
        <v>23</v>
      </c>
      <c r="B21" s="18">
        <v>12212</v>
      </c>
      <c r="C21" s="18">
        <v>11565</v>
      </c>
      <c r="D21" s="18">
        <v>11614</v>
      </c>
      <c r="E21" s="18">
        <v>13267</v>
      </c>
      <c r="F21" s="18">
        <v>18381</v>
      </c>
      <c r="G21" s="8"/>
      <c r="H21" s="18">
        <v>3962</v>
      </c>
      <c r="I21" s="18">
        <v>5536</v>
      </c>
      <c r="J21" s="18">
        <v>9288</v>
      </c>
      <c r="K21" s="18">
        <v>13267</v>
      </c>
    </row>
    <row r="22" spans="1:11" x14ac:dyDescent="0.3">
      <c r="A22" s="2" t="s">
        <v>41</v>
      </c>
      <c r="B22" s="8"/>
      <c r="C22" s="8"/>
      <c r="D22" s="8"/>
      <c r="E22" s="8"/>
      <c r="F22" s="8"/>
      <c r="G22" s="8"/>
      <c r="H22" s="8"/>
      <c r="I22" s="8">
        <v>31</v>
      </c>
      <c r="J22" s="8"/>
      <c r="K22" s="8"/>
    </row>
    <row r="23" spans="1:11" x14ac:dyDescent="0.3">
      <c r="A23" s="2" t="s">
        <v>32</v>
      </c>
      <c r="B23" s="8">
        <v>3774</v>
      </c>
      <c r="C23" s="8">
        <v>2808</v>
      </c>
      <c r="D23" s="8">
        <v>3077</v>
      </c>
      <c r="E23" s="8">
        <v>5215</v>
      </c>
      <c r="F23" s="8">
        <v>9842</v>
      </c>
      <c r="G23" s="8"/>
      <c r="H23" s="8">
        <v>723</v>
      </c>
      <c r="I23" s="8">
        <v>572</v>
      </c>
      <c r="J23" s="8">
        <v>1595</v>
      </c>
      <c r="K23" s="8">
        <v>5215</v>
      </c>
    </row>
    <row r="24" spans="1:11" x14ac:dyDescent="0.3">
      <c r="A24" s="2" t="s">
        <v>33</v>
      </c>
      <c r="B24" s="8">
        <v>2422</v>
      </c>
      <c r="C24" s="8">
        <v>2458</v>
      </c>
      <c r="D24" s="8">
        <v>3027</v>
      </c>
      <c r="E24" s="8">
        <v>2258</v>
      </c>
      <c r="F24" s="8">
        <v>3356</v>
      </c>
      <c r="G24" s="8"/>
      <c r="H24" s="8">
        <v>1304</v>
      </c>
      <c r="I24" s="8">
        <v>1118</v>
      </c>
      <c r="J24" s="8">
        <v>1401</v>
      </c>
      <c r="K24" s="8">
        <v>2258</v>
      </c>
    </row>
    <row r="25" spans="1:11" x14ac:dyDescent="0.3">
      <c r="A25" s="2" t="s">
        <v>34</v>
      </c>
      <c r="B25" s="8">
        <v>1020</v>
      </c>
      <c r="C25" s="8">
        <v>1261</v>
      </c>
      <c r="D25" s="8">
        <v>286</v>
      </c>
      <c r="E25" s="8">
        <v>319</v>
      </c>
      <c r="F25" s="8">
        <v>290</v>
      </c>
      <c r="G25" s="8"/>
      <c r="H25" s="8">
        <v>429</v>
      </c>
      <c r="I25" s="8">
        <v>147</v>
      </c>
      <c r="J25" s="8">
        <v>468</v>
      </c>
      <c r="K25" s="8">
        <v>319</v>
      </c>
    </row>
    <row r="26" spans="1:11" x14ac:dyDescent="0.3">
      <c r="A26" s="2" t="s">
        <v>35</v>
      </c>
      <c r="B26" s="8">
        <v>4401</v>
      </c>
      <c r="C26" s="8">
        <v>4829</v>
      </c>
      <c r="D26" s="8">
        <v>4314</v>
      </c>
      <c r="E26" s="8">
        <v>4613</v>
      </c>
      <c r="F26" s="8">
        <v>4197</v>
      </c>
      <c r="G26" s="8"/>
      <c r="H26" s="8">
        <v>1468</v>
      </c>
      <c r="I26" s="8">
        <v>3159</v>
      </c>
      <c r="J26" s="8">
        <v>5187</v>
      </c>
      <c r="K26" s="8">
        <v>4613</v>
      </c>
    </row>
    <row r="27" spans="1:11" x14ac:dyDescent="0.3">
      <c r="A27" s="2" t="s">
        <v>36</v>
      </c>
      <c r="B27" s="8">
        <v>509</v>
      </c>
      <c r="C27" s="8">
        <v>209</v>
      </c>
      <c r="D27" s="8">
        <v>910</v>
      </c>
      <c r="E27" s="8">
        <v>862</v>
      </c>
      <c r="F27" s="8">
        <v>696</v>
      </c>
      <c r="G27" s="8"/>
      <c r="H27" s="8">
        <v>38</v>
      </c>
      <c r="I27" s="8">
        <v>509</v>
      </c>
      <c r="J27" s="8">
        <v>469</v>
      </c>
      <c r="K27" s="8">
        <v>862</v>
      </c>
    </row>
    <row r="28" spans="1:11" x14ac:dyDescent="0.3">
      <c r="A28" s="2" t="s">
        <v>42</v>
      </c>
      <c r="B28" s="8">
        <v>86</v>
      </c>
      <c r="C28" s="8"/>
      <c r="D28" s="8"/>
      <c r="E28" s="8"/>
      <c r="F28" s="8"/>
      <c r="G28" s="8"/>
      <c r="H28" s="8"/>
      <c r="I28" s="8"/>
      <c r="J28" s="8">
        <v>168</v>
      </c>
      <c r="K28" s="8"/>
    </row>
    <row r="29" spans="1:11" ht="2" customHeight="1" x14ac:dyDescent="0.3">
      <c r="B29" s="8"/>
      <c r="C29" s="8"/>
      <c r="D29" s="8"/>
      <c r="E29" s="8"/>
      <c r="F29" s="8"/>
      <c r="G29" s="8"/>
      <c r="H29" s="8"/>
      <c r="I29" s="8"/>
      <c r="J29" s="8"/>
      <c r="K29" s="8"/>
    </row>
    <row r="30" spans="1:11" x14ac:dyDescent="0.3">
      <c r="A30" s="17" t="s">
        <v>29</v>
      </c>
      <c r="B30" s="18">
        <v>207</v>
      </c>
      <c r="C30" s="18">
        <v>221</v>
      </c>
      <c r="D30" s="18">
        <v>40</v>
      </c>
      <c r="E30" s="18">
        <v>45</v>
      </c>
      <c r="F30" s="18">
        <v>15</v>
      </c>
      <c r="G30" s="8"/>
      <c r="H30" s="18">
        <v>60</v>
      </c>
      <c r="I30" s="18">
        <v>346</v>
      </c>
      <c r="J30" s="18">
        <v>207</v>
      </c>
      <c r="K30" s="18">
        <v>45</v>
      </c>
    </row>
    <row r="31" spans="1:11" x14ac:dyDescent="0.3">
      <c r="A31" s="2" t="s">
        <v>43</v>
      </c>
      <c r="B31" s="8">
        <v>181</v>
      </c>
      <c r="C31" s="8">
        <v>205</v>
      </c>
      <c r="D31" s="8"/>
      <c r="E31" s="8"/>
      <c r="F31" s="8"/>
      <c r="G31" s="8"/>
      <c r="H31" s="8"/>
      <c r="I31" s="8">
        <v>259</v>
      </c>
      <c r="J31" s="8">
        <v>181</v>
      </c>
      <c r="K31" s="8"/>
    </row>
    <row r="32" spans="1:11" x14ac:dyDescent="0.3">
      <c r="A32" s="2" t="s">
        <v>38</v>
      </c>
      <c r="B32" s="8">
        <v>26</v>
      </c>
      <c r="C32" s="8">
        <v>16</v>
      </c>
      <c r="D32" s="8">
        <v>40</v>
      </c>
      <c r="E32" s="8">
        <v>45</v>
      </c>
      <c r="F32" s="8">
        <v>15</v>
      </c>
      <c r="G32" s="8"/>
      <c r="H32" s="8">
        <v>60</v>
      </c>
      <c r="I32" s="8">
        <v>87</v>
      </c>
      <c r="J32" s="8">
        <v>26</v>
      </c>
      <c r="K32" s="8">
        <v>45</v>
      </c>
    </row>
    <row r="33" spans="1:11" ht="2" customHeight="1" x14ac:dyDescent="0.3">
      <c r="B33" s="8"/>
      <c r="C33" s="8"/>
      <c r="D33" s="8"/>
      <c r="E33" s="8"/>
      <c r="F33" s="8"/>
      <c r="G33" s="8"/>
      <c r="H33" s="8"/>
      <c r="I33" s="8"/>
      <c r="J33" s="8"/>
      <c r="K33" s="8"/>
    </row>
    <row r="34" spans="1:11" x14ac:dyDescent="0.3">
      <c r="A34" s="17" t="s">
        <v>67</v>
      </c>
      <c r="B34" s="18">
        <v>-4060</v>
      </c>
      <c r="C34" s="18">
        <v>-3779</v>
      </c>
      <c r="D34" s="18">
        <v>-2424</v>
      </c>
      <c r="E34" s="18">
        <v>-5171</v>
      </c>
      <c r="F34" s="18">
        <v>28827</v>
      </c>
      <c r="G34" s="18"/>
      <c r="H34" s="18">
        <v>1812</v>
      </c>
      <c r="I34" s="18">
        <v>-1280</v>
      </c>
      <c r="J34" s="18">
        <v>-4282</v>
      </c>
      <c r="K34" s="18">
        <v>-5171</v>
      </c>
    </row>
    <row r="35" spans="1:11" x14ac:dyDescent="0.3">
      <c r="A35" s="2" t="s">
        <v>39</v>
      </c>
      <c r="B35" s="8">
        <v>34681</v>
      </c>
      <c r="C35" s="8">
        <v>34681</v>
      </c>
      <c r="D35" s="8">
        <v>34681</v>
      </c>
      <c r="E35" s="8">
        <v>34681</v>
      </c>
      <c r="F35" s="8">
        <v>74213</v>
      </c>
      <c r="G35" s="8"/>
      <c r="H35" s="8">
        <v>30892</v>
      </c>
      <c r="I35" s="8">
        <v>34681</v>
      </c>
      <c r="J35" s="8">
        <v>34681</v>
      </c>
      <c r="K35" s="8">
        <v>34681</v>
      </c>
    </row>
    <row r="36" spans="1:11" x14ac:dyDescent="0.3">
      <c r="A36" s="2" t="s">
        <v>40</v>
      </c>
      <c r="B36" s="8">
        <v>-38741</v>
      </c>
      <c r="C36" s="8">
        <v>-38460</v>
      </c>
      <c r="D36" s="8">
        <v>-37105</v>
      </c>
      <c r="E36" s="8">
        <v>-39852</v>
      </c>
      <c r="F36" s="8">
        <v>-45386</v>
      </c>
      <c r="G36" s="8"/>
      <c r="H36" s="8">
        <v>-29080</v>
      </c>
      <c r="I36" s="8">
        <v>-35961</v>
      </c>
      <c r="J36" s="8">
        <v>-38963</v>
      </c>
      <c r="K36" s="8">
        <v>-39852</v>
      </c>
    </row>
    <row r="37" spans="1:11" x14ac:dyDescent="0.3">
      <c r="B37" s="8"/>
      <c r="C37" s="8"/>
      <c r="D37" s="8"/>
      <c r="E37" s="8"/>
      <c r="F37" s="8"/>
      <c r="G37" s="8"/>
      <c r="H37" s="8"/>
      <c r="I37" s="8"/>
      <c r="J37" s="8"/>
      <c r="K37" s="8"/>
    </row>
    <row r="38" spans="1:11" x14ac:dyDescent="0.3">
      <c r="B38" s="19">
        <f>B6-B20</f>
        <v>0</v>
      </c>
      <c r="C38" s="19">
        <f>C6-C20</f>
        <v>-1</v>
      </c>
      <c r="D38" s="19">
        <f>D6-D20</f>
        <v>0</v>
      </c>
      <c r="E38" s="19">
        <f>E6-E20</f>
        <v>0</v>
      </c>
      <c r="F38" s="19">
        <f>F6-F20</f>
        <v>0</v>
      </c>
      <c r="G38" s="20"/>
      <c r="H38" s="19">
        <f>H6-H20</f>
        <v>0</v>
      </c>
      <c r="I38" s="19">
        <f>I6-I20</f>
        <v>-1</v>
      </c>
      <c r="J38" s="19">
        <f>J6-J20</f>
        <v>2</v>
      </c>
      <c r="K38" s="19">
        <f>K6-K20</f>
        <v>0</v>
      </c>
    </row>
  </sheetData>
  <conditionalFormatting sqref="B6:K13 B15:K19 B22:K29 B31:K33 B35:K37">
    <cfRule type="cellIs" dxfId="18" priority="9" operator="equal">
      <formula>0</formula>
    </cfRule>
  </conditionalFormatting>
  <conditionalFormatting sqref="B14:K14">
    <cfRule type="cellIs" dxfId="17" priority="6" operator="equal">
      <formula>0</formula>
    </cfRule>
  </conditionalFormatting>
  <conditionalFormatting sqref="B20:K20">
    <cfRule type="cellIs" dxfId="16" priority="5" operator="equal">
      <formula>0</formula>
    </cfRule>
  </conditionalFormatting>
  <conditionalFormatting sqref="B21:K21">
    <cfRule type="cellIs" dxfId="15" priority="4" operator="equal">
      <formula>0</formula>
    </cfRule>
  </conditionalFormatting>
  <conditionalFormatting sqref="B30:K30">
    <cfRule type="cellIs" dxfId="14" priority="3" operator="equal">
      <formula>0</formula>
    </cfRule>
  </conditionalFormatting>
  <conditionalFormatting sqref="B34:K34">
    <cfRule type="cellIs" dxfId="13" priority="1" operator="equal">
      <formula>0</formula>
    </cfRule>
  </conditionalFormatting>
  <hyperlinks>
    <hyperlink ref="K1" location="Índice!A1" display="Retornar"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P42"/>
  <sheetViews>
    <sheetView workbookViewId="0">
      <selection activeCell="D2" sqref="D2"/>
    </sheetView>
  </sheetViews>
  <sheetFormatPr defaultRowHeight="13" x14ac:dyDescent="0.3"/>
  <cols>
    <col min="1" max="1" width="50.54296875" style="2" bestFit="1" customWidth="1"/>
    <col min="2" max="11" width="8.7265625" style="2"/>
    <col min="12" max="12" width="10.54296875" style="2" bestFit="1" customWidth="1"/>
    <col min="13" max="14" width="9.54296875" style="2" bestFit="1" customWidth="1"/>
    <col min="15" max="15" width="9.26953125" style="2" bestFit="1" customWidth="1"/>
    <col min="16" max="16384" width="8.7265625" style="2"/>
  </cols>
  <sheetData>
    <row r="1" spans="1:16" ht="15.5" x14ac:dyDescent="0.35">
      <c r="A1" s="36" t="s">
        <v>104</v>
      </c>
      <c r="P1" s="37" t="s">
        <v>108</v>
      </c>
    </row>
    <row r="5" spans="1:16" x14ac:dyDescent="0.3">
      <c r="A5" s="4" t="s">
        <v>68</v>
      </c>
      <c r="B5" s="5" t="s">
        <v>18</v>
      </c>
      <c r="C5" s="5" t="s">
        <v>19</v>
      </c>
      <c r="D5" s="5" t="s">
        <v>20</v>
      </c>
      <c r="E5" s="5" t="s">
        <v>21</v>
      </c>
      <c r="F5" s="5" t="s">
        <v>13</v>
      </c>
      <c r="G5" s="5" t="s">
        <v>14</v>
      </c>
      <c r="H5" s="5" t="s">
        <v>15</v>
      </c>
      <c r="I5" s="5" t="s">
        <v>16</v>
      </c>
      <c r="J5" s="5" t="s">
        <v>17</v>
      </c>
      <c r="K5" s="6"/>
      <c r="L5" s="7">
        <v>2017</v>
      </c>
      <c r="M5" s="7">
        <v>2018</v>
      </c>
      <c r="N5" s="7">
        <v>2019</v>
      </c>
      <c r="O5" s="7">
        <v>2020</v>
      </c>
      <c r="P5" s="7" t="s">
        <v>80</v>
      </c>
    </row>
    <row r="6" spans="1:16" x14ac:dyDescent="0.3">
      <c r="A6" s="3" t="s">
        <v>69</v>
      </c>
      <c r="B6" s="9">
        <v>-385</v>
      </c>
      <c r="C6" s="9">
        <v>-963</v>
      </c>
      <c r="D6" s="9">
        <v>-809</v>
      </c>
      <c r="E6" s="9">
        <v>-844</v>
      </c>
      <c r="F6" s="9">
        <v>222</v>
      </c>
      <c r="G6" s="9">
        <v>282</v>
      </c>
      <c r="H6" s="9">
        <v>1356</v>
      </c>
      <c r="I6" s="9">
        <v>-2751</v>
      </c>
      <c r="J6" s="9">
        <v>-5534</v>
      </c>
      <c r="K6" s="9"/>
      <c r="L6" s="9">
        <v>-10364</v>
      </c>
      <c r="M6" s="9">
        <v>-6881</v>
      </c>
      <c r="N6" s="9">
        <v>-3001</v>
      </c>
      <c r="O6" s="9">
        <v>-891</v>
      </c>
      <c r="P6" s="9">
        <v>-5534</v>
      </c>
    </row>
    <row r="7" spans="1:16" ht="2" customHeight="1" x14ac:dyDescent="0.3">
      <c r="B7" s="8"/>
      <c r="C7" s="8"/>
      <c r="D7" s="8"/>
      <c r="E7" s="8"/>
      <c r="F7" s="8"/>
      <c r="G7" s="8"/>
      <c r="H7" s="8"/>
      <c r="I7" s="8"/>
      <c r="J7" s="8"/>
      <c r="K7" s="8"/>
      <c r="L7" s="8"/>
      <c r="M7" s="8"/>
      <c r="N7" s="8"/>
      <c r="O7" s="8"/>
      <c r="P7" s="8"/>
    </row>
    <row r="8" spans="1:16" x14ac:dyDescent="0.3">
      <c r="A8" s="17" t="s">
        <v>44</v>
      </c>
      <c r="B8" s="18">
        <v>123</v>
      </c>
      <c r="C8" s="18">
        <v>87</v>
      </c>
      <c r="D8" s="18">
        <v>213</v>
      </c>
      <c r="E8" s="18">
        <v>72</v>
      </c>
      <c r="F8" s="18">
        <v>147</v>
      </c>
      <c r="G8" s="18">
        <v>125</v>
      </c>
      <c r="H8" s="18">
        <v>217</v>
      </c>
      <c r="I8" s="18">
        <v>-37</v>
      </c>
      <c r="J8" s="18">
        <v>38</v>
      </c>
      <c r="K8" s="8"/>
      <c r="L8" s="18">
        <v>136</v>
      </c>
      <c r="M8" s="18">
        <v>260</v>
      </c>
      <c r="N8" s="18">
        <v>495</v>
      </c>
      <c r="O8" s="18">
        <v>452</v>
      </c>
      <c r="P8" s="18">
        <v>38</v>
      </c>
    </row>
    <row r="9" spans="1:16" x14ac:dyDescent="0.3">
      <c r="A9" s="2" t="s">
        <v>45</v>
      </c>
      <c r="B9" s="8">
        <v>117</v>
      </c>
      <c r="C9" s="8">
        <v>42</v>
      </c>
      <c r="D9" s="8">
        <v>204</v>
      </c>
      <c r="E9" s="8">
        <v>134</v>
      </c>
      <c r="F9" s="8">
        <v>139</v>
      </c>
      <c r="G9" s="8">
        <v>140</v>
      </c>
      <c r="H9" s="8">
        <v>161</v>
      </c>
      <c r="I9" s="8">
        <v>-55</v>
      </c>
      <c r="J9" s="8">
        <v>68</v>
      </c>
      <c r="K9" s="8"/>
      <c r="L9" s="8">
        <v>119</v>
      </c>
      <c r="M9" s="8">
        <v>95</v>
      </c>
      <c r="N9" s="8">
        <v>497</v>
      </c>
      <c r="O9" s="8">
        <v>385</v>
      </c>
      <c r="P9" s="8">
        <v>68</v>
      </c>
    </row>
    <row r="10" spans="1:16" x14ac:dyDescent="0.3">
      <c r="A10" s="2" t="s">
        <v>46</v>
      </c>
      <c r="B10" s="8"/>
      <c r="C10" s="8"/>
      <c r="D10" s="8">
        <v>9</v>
      </c>
      <c r="E10" s="8">
        <v>-69</v>
      </c>
      <c r="F10" s="8"/>
      <c r="G10" s="8">
        <v>-10</v>
      </c>
      <c r="H10" s="8">
        <v>24</v>
      </c>
      <c r="I10" s="8">
        <v>5</v>
      </c>
      <c r="J10" s="8">
        <v>-30</v>
      </c>
      <c r="K10" s="8"/>
      <c r="L10" s="8">
        <v>19</v>
      </c>
      <c r="M10" s="8">
        <v>27</v>
      </c>
      <c r="N10" s="8">
        <v>-60</v>
      </c>
      <c r="O10" s="8">
        <v>19</v>
      </c>
      <c r="P10" s="8">
        <v>-30</v>
      </c>
    </row>
    <row r="11" spans="1:16" x14ac:dyDescent="0.3">
      <c r="A11" s="2" t="s">
        <v>63</v>
      </c>
      <c r="B11" s="8"/>
      <c r="C11" s="8">
        <v>34</v>
      </c>
      <c r="D11" s="8">
        <v>0</v>
      </c>
      <c r="E11" s="8">
        <v>0</v>
      </c>
      <c r="F11" s="8"/>
      <c r="G11" s="8">
        <v>0</v>
      </c>
      <c r="H11" s="8">
        <v>0</v>
      </c>
      <c r="I11" s="8">
        <v>39</v>
      </c>
      <c r="J11" s="8"/>
      <c r="K11" s="8"/>
      <c r="L11" s="8"/>
      <c r="M11" s="8">
        <v>150</v>
      </c>
      <c r="N11" s="8">
        <v>34</v>
      </c>
      <c r="O11" s="8">
        <v>39</v>
      </c>
      <c r="P11" s="8">
        <v>0</v>
      </c>
    </row>
    <row r="12" spans="1:16" x14ac:dyDescent="0.3">
      <c r="A12" s="2" t="s">
        <v>61</v>
      </c>
      <c r="B12" s="8">
        <v>-7</v>
      </c>
      <c r="C12" s="8">
        <v>24</v>
      </c>
      <c r="D12" s="8">
        <v>-33</v>
      </c>
      <c r="E12" s="8">
        <v>0</v>
      </c>
      <c r="F12" s="8">
        <v>4</v>
      </c>
      <c r="G12" s="8">
        <v>-4</v>
      </c>
      <c r="H12" s="8">
        <v>5</v>
      </c>
      <c r="I12" s="8">
        <v>1</v>
      </c>
      <c r="J12" s="8"/>
      <c r="K12" s="8"/>
      <c r="L12" s="8">
        <v>-2</v>
      </c>
      <c r="M12" s="8">
        <v>-12</v>
      </c>
      <c r="N12" s="8">
        <v>-16</v>
      </c>
      <c r="O12" s="8">
        <v>6</v>
      </c>
      <c r="P12" s="8">
        <v>0</v>
      </c>
    </row>
    <row r="13" spans="1:16" x14ac:dyDescent="0.3">
      <c r="A13" s="2" t="s">
        <v>62</v>
      </c>
      <c r="B13" s="8">
        <v>13</v>
      </c>
      <c r="C13" s="8">
        <v>-13</v>
      </c>
      <c r="D13" s="8">
        <v>33</v>
      </c>
      <c r="E13" s="8">
        <v>7</v>
      </c>
      <c r="F13" s="8">
        <v>4</v>
      </c>
      <c r="G13" s="8">
        <v>-1</v>
      </c>
      <c r="H13" s="8">
        <v>27</v>
      </c>
      <c r="I13" s="8">
        <v>-27</v>
      </c>
      <c r="J13" s="8"/>
      <c r="K13" s="8"/>
      <c r="L13" s="8">
        <v>0</v>
      </c>
      <c r="M13" s="8">
        <v>0</v>
      </c>
      <c r="N13" s="8">
        <v>40</v>
      </c>
      <c r="O13" s="8">
        <v>3</v>
      </c>
      <c r="P13" s="8">
        <v>0</v>
      </c>
    </row>
    <row r="14" spans="1:16" ht="2" customHeight="1" x14ac:dyDescent="0.3">
      <c r="B14" s="8"/>
      <c r="C14" s="8"/>
      <c r="D14" s="8"/>
      <c r="E14" s="8"/>
      <c r="F14" s="8"/>
      <c r="G14" s="8"/>
      <c r="H14" s="8"/>
      <c r="I14" s="8"/>
      <c r="J14" s="8"/>
      <c r="K14" s="8"/>
      <c r="L14" s="8"/>
      <c r="M14" s="8"/>
      <c r="N14" s="8"/>
      <c r="O14" s="8"/>
      <c r="P14" s="8">
        <v>0</v>
      </c>
    </row>
    <row r="15" spans="1:16" x14ac:dyDescent="0.3">
      <c r="A15" s="17" t="s">
        <v>47</v>
      </c>
      <c r="B15" s="18">
        <v>845</v>
      </c>
      <c r="C15" s="18">
        <v>935</v>
      </c>
      <c r="D15" s="18">
        <v>534</v>
      </c>
      <c r="E15" s="18">
        <v>-619</v>
      </c>
      <c r="F15" s="18">
        <v>1506</v>
      </c>
      <c r="G15" s="18">
        <v>-524</v>
      </c>
      <c r="H15" s="18">
        <v>-181</v>
      </c>
      <c r="I15" s="18">
        <v>1499</v>
      </c>
      <c r="J15" s="18">
        <v>1005</v>
      </c>
      <c r="K15" s="8"/>
      <c r="L15" s="18">
        <v>1296</v>
      </c>
      <c r="M15" s="18">
        <v>1290</v>
      </c>
      <c r="N15" s="18">
        <v>1695</v>
      </c>
      <c r="O15" s="18">
        <v>2300</v>
      </c>
      <c r="P15" s="18">
        <v>1005</v>
      </c>
    </row>
    <row r="16" spans="1:16" x14ac:dyDescent="0.3">
      <c r="A16" s="2" t="s">
        <v>25</v>
      </c>
      <c r="B16" s="8">
        <v>-212</v>
      </c>
      <c r="C16" s="8">
        <v>-198</v>
      </c>
      <c r="D16" s="8">
        <v>-356</v>
      </c>
      <c r="E16" s="8">
        <v>-569</v>
      </c>
      <c r="F16" s="8">
        <v>-1337</v>
      </c>
      <c r="G16" s="8">
        <v>50</v>
      </c>
      <c r="H16" s="8">
        <v>-243</v>
      </c>
      <c r="I16" s="8">
        <v>396</v>
      </c>
      <c r="J16" s="8">
        <v>-2689</v>
      </c>
      <c r="K16" s="8"/>
      <c r="L16" s="8">
        <v>-1092</v>
      </c>
      <c r="M16" s="8">
        <v>-321</v>
      </c>
      <c r="N16" s="8">
        <v>-1335</v>
      </c>
      <c r="O16" s="8">
        <v>-1134</v>
      </c>
      <c r="P16" s="8">
        <v>-2689</v>
      </c>
    </row>
    <row r="17" spans="1:16" x14ac:dyDescent="0.3">
      <c r="A17" s="2" t="s">
        <v>26</v>
      </c>
      <c r="B17" s="8">
        <v>-5</v>
      </c>
      <c r="C17" s="8">
        <v>-169</v>
      </c>
      <c r="D17" s="8">
        <v>-67</v>
      </c>
      <c r="E17" s="8">
        <v>-231</v>
      </c>
      <c r="F17" s="8">
        <v>-100</v>
      </c>
      <c r="G17" s="8">
        <v>100</v>
      </c>
      <c r="H17" s="8">
        <v>131</v>
      </c>
      <c r="I17" s="8">
        <v>-112</v>
      </c>
      <c r="J17" s="8">
        <v>182</v>
      </c>
      <c r="K17" s="8"/>
      <c r="L17" s="8">
        <v>-191</v>
      </c>
      <c r="M17" s="8">
        <v>56</v>
      </c>
      <c r="N17" s="8">
        <v>-472</v>
      </c>
      <c r="O17" s="8">
        <v>19</v>
      </c>
      <c r="P17" s="8">
        <v>182</v>
      </c>
    </row>
    <row r="18" spans="1:16" x14ac:dyDescent="0.3">
      <c r="A18" s="2" t="s">
        <v>48</v>
      </c>
      <c r="B18" s="8">
        <v>-15</v>
      </c>
      <c r="C18" s="8">
        <v>-2</v>
      </c>
      <c r="D18" s="8">
        <v>-18</v>
      </c>
      <c r="E18" s="8">
        <v>17</v>
      </c>
      <c r="F18" s="8">
        <v>-3</v>
      </c>
      <c r="G18" s="8">
        <v>-1</v>
      </c>
      <c r="H18" s="8">
        <v>-20</v>
      </c>
      <c r="I18" s="8">
        <v>-7</v>
      </c>
      <c r="J18" s="8">
        <v>64</v>
      </c>
      <c r="K18" s="8"/>
      <c r="L18" s="8">
        <v>29</v>
      </c>
      <c r="M18" s="8">
        <v>12</v>
      </c>
      <c r="N18" s="8">
        <v>-18</v>
      </c>
      <c r="O18" s="8">
        <v>-31</v>
      </c>
      <c r="P18" s="8">
        <v>64</v>
      </c>
    </row>
    <row r="19" spans="1:16" x14ac:dyDescent="0.3">
      <c r="A19" s="2" t="s">
        <v>28</v>
      </c>
      <c r="B19" s="8">
        <v>-31</v>
      </c>
      <c r="C19" s="8">
        <v>-32</v>
      </c>
      <c r="D19" s="8">
        <v>-42</v>
      </c>
      <c r="E19" s="8">
        <v>24</v>
      </c>
      <c r="F19" s="8">
        <v>-52</v>
      </c>
      <c r="G19" s="8">
        <v>-121</v>
      </c>
      <c r="H19" s="8">
        <v>-62</v>
      </c>
      <c r="I19" s="8">
        <v>-462</v>
      </c>
      <c r="J19" s="8">
        <v>-1667</v>
      </c>
      <c r="K19" s="8"/>
      <c r="L19" s="8">
        <v>78</v>
      </c>
      <c r="M19" s="8">
        <v>-44</v>
      </c>
      <c r="N19" s="8">
        <v>-81</v>
      </c>
      <c r="O19" s="8">
        <v>-697</v>
      </c>
      <c r="P19" s="8">
        <v>-1667</v>
      </c>
    </row>
    <row r="20" spans="1:16" x14ac:dyDescent="0.3">
      <c r="A20" s="2" t="s">
        <v>32</v>
      </c>
      <c r="B20" s="8">
        <v>274</v>
      </c>
      <c r="C20" s="8">
        <v>406</v>
      </c>
      <c r="D20" s="8">
        <v>279</v>
      </c>
      <c r="E20" s="8">
        <v>65</v>
      </c>
      <c r="F20" s="8">
        <v>2178</v>
      </c>
      <c r="G20" s="8">
        <v>-965</v>
      </c>
      <c r="H20" s="8">
        <v>269</v>
      </c>
      <c r="I20" s="8">
        <v>2132</v>
      </c>
      <c r="J20" s="8">
        <v>4627</v>
      </c>
      <c r="K20" s="8"/>
      <c r="L20" s="8">
        <v>602</v>
      </c>
      <c r="M20" s="8">
        <v>-151</v>
      </c>
      <c r="N20" s="8">
        <v>1024</v>
      </c>
      <c r="O20" s="8">
        <v>3614</v>
      </c>
      <c r="P20" s="8">
        <v>4627</v>
      </c>
    </row>
    <row r="21" spans="1:16" x14ac:dyDescent="0.3">
      <c r="A21" s="2" t="s">
        <v>33</v>
      </c>
      <c r="B21" s="8">
        <v>161</v>
      </c>
      <c r="C21" s="8">
        <v>458</v>
      </c>
      <c r="D21" s="8">
        <v>157</v>
      </c>
      <c r="E21" s="8">
        <v>-493</v>
      </c>
      <c r="F21" s="8">
        <v>1021</v>
      </c>
      <c r="G21" s="8">
        <v>36</v>
      </c>
      <c r="H21" s="8">
        <v>569</v>
      </c>
      <c r="I21" s="8">
        <v>-769</v>
      </c>
      <c r="J21" s="8">
        <v>1099</v>
      </c>
      <c r="K21" s="8"/>
      <c r="L21" s="8">
        <v>521</v>
      </c>
      <c r="M21" s="8">
        <v>-186</v>
      </c>
      <c r="N21" s="8">
        <v>283</v>
      </c>
      <c r="O21" s="8">
        <v>857</v>
      </c>
      <c r="P21" s="8">
        <v>1099</v>
      </c>
    </row>
    <row r="22" spans="1:16" x14ac:dyDescent="0.3">
      <c r="A22" s="2" t="s">
        <v>34</v>
      </c>
      <c r="B22" s="8">
        <v>71</v>
      </c>
      <c r="C22" s="8">
        <v>-22</v>
      </c>
      <c r="D22" s="8">
        <v>-98</v>
      </c>
      <c r="E22" s="8">
        <v>370</v>
      </c>
      <c r="F22" s="8">
        <v>552</v>
      </c>
      <c r="G22" s="8">
        <v>241</v>
      </c>
      <c r="H22" s="8">
        <v>-975</v>
      </c>
      <c r="I22" s="8">
        <v>33</v>
      </c>
      <c r="J22" s="8">
        <v>-29</v>
      </c>
      <c r="K22" s="8"/>
      <c r="L22" s="8">
        <v>357</v>
      </c>
      <c r="M22" s="8">
        <v>-282</v>
      </c>
      <c r="N22" s="8">
        <v>321</v>
      </c>
      <c r="O22" s="8">
        <v>-149</v>
      </c>
      <c r="P22" s="8">
        <v>-29</v>
      </c>
    </row>
    <row r="23" spans="1:16" x14ac:dyDescent="0.3">
      <c r="A23" s="2" t="s">
        <v>49</v>
      </c>
      <c r="B23" s="8">
        <v>547</v>
      </c>
      <c r="C23" s="8">
        <v>506</v>
      </c>
      <c r="D23" s="8">
        <v>473</v>
      </c>
      <c r="E23" s="8">
        <v>502</v>
      </c>
      <c r="F23" s="8">
        <v>-786</v>
      </c>
      <c r="G23" s="8">
        <v>428</v>
      </c>
      <c r="H23" s="8">
        <v>-515</v>
      </c>
      <c r="I23" s="8">
        <v>299</v>
      </c>
      <c r="J23" s="8">
        <v>-416</v>
      </c>
      <c r="K23" s="8"/>
      <c r="L23" s="8">
        <v>952</v>
      </c>
      <c r="M23" s="8">
        <v>1692</v>
      </c>
      <c r="N23" s="8">
        <v>2028</v>
      </c>
      <c r="O23" s="8">
        <v>-574</v>
      </c>
      <c r="P23" s="8">
        <v>-416</v>
      </c>
    </row>
    <row r="24" spans="1:16" x14ac:dyDescent="0.3">
      <c r="A24" s="2" t="s">
        <v>36</v>
      </c>
      <c r="B24" s="8">
        <v>88</v>
      </c>
      <c r="C24" s="8">
        <v>-15</v>
      </c>
      <c r="D24" s="8">
        <v>216</v>
      </c>
      <c r="E24" s="8">
        <v>-313</v>
      </c>
      <c r="F24" s="8">
        <v>36</v>
      </c>
      <c r="G24" s="8">
        <v>-290</v>
      </c>
      <c r="H24" s="8">
        <v>695</v>
      </c>
      <c r="I24" s="8">
        <v>-46</v>
      </c>
      <c r="J24" s="8">
        <v>-166</v>
      </c>
      <c r="K24" s="8"/>
      <c r="L24" s="8">
        <v>40</v>
      </c>
      <c r="M24" s="8">
        <v>483</v>
      </c>
      <c r="N24" s="8">
        <v>-24</v>
      </c>
      <c r="O24" s="8">
        <v>395</v>
      </c>
      <c r="P24" s="8">
        <v>-166</v>
      </c>
    </row>
    <row r="25" spans="1:16" x14ac:dyDescent="0.3">
      <c r="A25" s="2" t="s">
        <v>37</v>
      </c>
      <c r="B25" s="8">
        <v>-33</v>
      </c>
      <c r="C25" s="8">
        <v>3</v>
      </c>
      <c r="D25" s="8">
        <v>-10</v>
      </c>
      <c r="E25" s="8">
        <v>9</v>
      </c>
      <c r="F25" s="8">
        <v>-3</v>
      </c>
      <c r="G25" s="8">
        <v>-2</v>
      </c>
      <c r="H25" s="8">
        <v>-30</v>
      </c>
      <c r="I25" s="8">
        <v>35</v>
      </c>
      <c r="J25" s="8" t="s">
        <v>60</v>
      </c>
      <c r="K25" s="8"/>
      <c r="L25" s="8">
        <v>0</v>
      </c>
      <c r="M25" s="8">
        <v>31</v>
      </c>
      <c r="N25" s="8">
        <v>-31</v>
      </c>
      <c r="O25" s="8"/>
      <c r="P25" s="8"/>
    </row>
    <row r="26" spans="1:16" ht="2" customHeight="1" x14ac:dyDescent="0.3">
      <c r="B26" s="8"/>
      <c r="C26" s="8"/>
      <c r="D26" s="8"/>
      <c r="E26" s="8"/>
      <c r="F26" s="8"/>
      <c r="G26" s="8"/>
      <c r="H26" s="8"/>
      <c r="I26" s="8"/>
      <c r="J26" s="8"/>
      <c r="K26" s="8"/>
      <c r="L26" s="8"/>
      <c r="M26" s="8"/>
      <c r="N26" s="8"/>
      <c r="O26" s="8"/>
      <c r="P26" s="8">
        <v>0</v>
      </c>
    </row>
    <row r="27" spans="1:16" x14ac:dyDescent="0.3">
      <c r="A27" s="17" t="s">
        <v>50</v>
      </c>
      <c r="B27" s="18">
        <v>583</v>
      </c>
      <c r="C27" s="18">
        <v>59</v>
      </c>
      <c r="D27" s="18">
        <v>-62</v>
      </c>
      <c r="E27" s="18">
        <v>-1391</v>
      </c>
      <c r="F27" s="18">
        <v>1875</v>
      </c>
      <c r="G27" s="18">
        <v>-117</v>
      </c>
      <c r="H27" s="18">
        <v>1392</v>
      </c>
      <c r="I27" s="18">
        <v>-1289</v>
      </c>
      <c r="J27" s="18">
        <v>-4491</v>
      </c>
      <c r="K27" s="8"/>
      <c r="L27" s="18">
        <v>-8932</v>
      </c>
      <c r="M27" s="18">
        <v>-5331</v>
      </c>
      <c r="N27" s="18">
        <v>-811</v>
      </c>
      <c r="O27" s="18">
        <v>1861</v>
      </c>
      <c r="P27" s="18">
        <v>-4491</v>
      </c>
    </row>
    <row r="28" spans="1:16" ht="2" customHeight="1" x14ac:dyDescent="0.3">
      <c r="B28" s="8"/>
      <c r="C28" s="8"/>
      <c r="D28" s="8"/>
      <c r="E28" s="8"/>
      <c r="F28" s="8"/>
      <c r="G28" s="8"/>
      <c r="H28" s="8"/>
      <c r="I28" s="8"/>
      <c r="J28" s="8"/>
      <c r="K28" s="8"/>
      <c r="L28" s="8"/>
      <c r="M28" s="8"/>
      <c r="N28" s="8"/>
      <c r="O28" s="8"/>
      <c r="P28" s="8"/>
    </row>
    <row r="29" spans="1:16" x14ac:dyDescent="0.3">
      <c r="A29" s="17" t="s">
        <v>51</v>
      </c>
      <c r="B29" s="18">
        <v>-64</v>
      </c>
      <c r="C29" s="18">
        <v>-109</v>
      </c>
      <c r="D29" s="18">
        <v>-228</v>
      </c>
      <c r="E29" s="18">
        <v>-110</v>
      </c>
      <c r="F29" s="18">
        <v>-452</v>
      </c>
      <c r="G29" s="18">
        <v>378</v>
      </c>
      <c r="H29" s="18">
        <v>-157</v>
      </c>
      <c r="I29" s="18">
        <v>-8</v>
      </c>
      <c r="J29" s="18">
        <v>-373</v>
      </c>
      <c r="K29" s="8"/>
      <c r="L29" s="18">
        <v>-343</v>
      </c>
      <c r="M29" s="18">
        <v>-154</v>
      </c>
      <c r="N29" s="18">
        <v>-511</v>
      </c>
      <c r="O29" s="18">
        <v>-239</v>
      </c>
      <c r="P29" s="18">
        <v>-373</v>
      </c>
    </row>
    <row r="30" spans="1:16" x14ac:dyDescent="0.3">
      <c r="A30" s="2" t="s">
        <v>52</v>
      </c>
      <c r="B30" s="8">
        <v>-64</v>
      </c>
      <c r="C30" s="8">
        <v>-109</v>
      </c>
      <c r="D30" s="8">
        <v>-228</v>
      </c>
      <c r="E30" s="8">
        <v>-110</v>
      </c>
      <c r="F30" s="8">
        <v>-452</v>
      </c>
      <c r="G30" s="8">
        <v>378</v>
      </c>
      <c r="H30" s="8">
        <v>-157</v>
      </c>
      <c r="I30" s="8">
        <v>-8</v>
      </c>
      <c r="J30" s="8">
        <v>-373</v>
      </c>
      <c r="K30" s="8"/>
      <c r="L30" s="8">
        <v>-343</v>
      </c>
      <c r="M30" s="8">
        <v>-154</v>
      </c>
      <c r="N30" s="8">
        <v>-511</v>
      </c>
      <c r="O30" s="8">
        <v>-239</v>
      </c>
      <c r="P30" s="8">
        <v>-373</v>
      </c>
    </row>
    <row r="31" spans="1:16" ht="2" customHeight="1" x14ac:dyDescent="0.3">
      <c r="B31" s="8"/>
      <c r="C31" s="8"/>
      <c r="D31" s="8"/>
      <c r="E31" s="8"/>
      <c r="F31" s="8"/>
      <c r="G31" s="8"/>
      <c r="H31" s="8"/>
      <c r="I31" s="8"/>
      <c r="J31" s="8"/>
      <c r="K31" s="8"/>
      <c r="L31" s="8"/>
      <c r="M31" s="8"/>
      <c r="N31" s="8"/>
      <c r="O31" s="8"/>
      <c r="P31" s="8">
        <v>0</v>
      </c>
    </row>
    <row r="32" spans="1:16" x14ac:dyDescent="0.3">
      <c r="A32" s="17" t="s">
        <v>53</v>
      </c>
      <c r="B32" s="18">
        <v>-125</v>
      </c>
      <c r="C32" s="18">
        <v>-40</v>
      </c>
      <c r="D32" s="18">
        <v>-174</v>
      </c>
      <c r="E32" s="18">
        <v>-87</v>
      </c>
      <c r="F32" s="18">
        <v>-86</v>
      </c>
      <c r="G32" s="18">
        <v>-51</v>
      </c>
      <c r="H32" s="18">
        <v>-212</v>
      </c>
      <c r="I32" s="18">
        <v>-3</v>
      </c>
      <c r="J32" s="18">
        <v>39532</v>
      </c>
      <c r="K32" s="8"/>
      <c r="L32" s="18">
        <v>4429</v>
      </c>
      <c r="M32" s="18">
        <v>4048</v>
      </c>
      <c r="N32" s="18">
        <v>-426</v>
      </c>
      <c r="O32" s="18">
        <v>-352</v>
      </c>
      <c r="P32" s="18">
        <v>39532</v>
      </c>
    </row>
    <row r="33" spans="1:16" x14ac:dyDescent="0.3">
      <c r="A33" s="2" t="s">
        <v>54</v>
      </c>
      <c r="B33" s="8">
        <v>-38</v>
      </c>
      <c r="C33" s="8">
        <v>-40</v>
      </c>
      <c r="D33" s="8">
        <v>0</v>
      </c>
      <c r="E33" s="8">
        <v>0</v>
      </c>
      <c r="F33" s="8">
        <v>1</v>
      </c>
      <c r="G33" s="8">
        <v>23</v>
      </c>
      <c r="H33" s="8">
        <v>-205</v>
      </c>
      <c r="I33" s="8">
        <v>0</v>
      </c>
      <c r="J33" s="8">
        <v>0</v>
      </c>
      <c r="K33" s="8"/>
      <c r="L33" s="8">
        <v>0</v>
      </c>
      <c r="M33" s="8">
        <v>259</v>
      </c>
      <c r="N33" s="8">
        <v>-78</v>
      </c>
      <c r="O33" s="8">
        <v>-181</v>
      </c>
      <c r="P33" s="8">
        <v>0</v>
      </c>
    </row>
    <row r="34" spans="1:16" x14ac:dyDescent="0.3">
      <c r="A34" s="2" t="s">
        <v>55</v>
      </c>
      <c r="B34" s="8">
        <v>-87</v>
      </c>
      <c r="C34" s="8">
        <v>0</v>
      </c>
      <c r="D34" s="8">
        <v>-174</v>
      </c>
      <c r="E34" s="8">
        <v>-87</v>
      </c>
      <c r="F34" s="8">
        <v>-87</v>
      </c>
      <c r="G34" s="8">
        <v>-74</v>
      </c>
      <c r="H34" s="8">
        <v>-7</v>
      </c>
      <c r="I34" s="8">
        <v>-3</v>
      </c>
      <c r="J34" s="8">
        <v>0</v>
      </c>
      <c r="K34" s="8"/>
      <c r="L34" s="8">
        <v>0</v>
      </c>
      <c r="M34" s="8">
        <v>0</v>
      </c>
      <c r="N34" s="8">
        <v>-348</v>
      </c>
      <c r="O34" s="8">
        <v>-171</v>
      </c>
      <c r="P34" s="8">
        <v>0</v>
      </c>
    </row>
    <row r="35" spans="1:16" x14ac:dyDescent="0.3">
      <c r="A35" s="2" t="s">
        <v>56</v>
      </c>
      <c r="B35" s="8"/>
      <c r="C35" s="8"/>
      <c r="D35" s="8"/>
      <c r="E35" s="8"/>
      <c r="F35" s="8"/>
      <c r="G35" s="8"/>
      <c r="H35" s="8"/>
      <c r="I35" s="8">
        <v>0</v>
      </c>
      <c r="J35" s="8">
        <v>39532</v>
      </c>
      <c r="K35" s="8"/>
      <c r="L35" s="8">
        <v>4429</v>
      </c>
      <c r="M35" s="8">
        <v>3789</v>
      </c>
      <c r="N35" s="8">
        <v>0</v>
      </c>
      <c r="O35" s="8">
        <v>0</v>
      </c>
      <c r="P35" s="8">
        <v>39532</v>
      </c>
    </row>
    <row r="36" spans="1:16" ht="2" customHeight="1" x14ac:dyDescent="0.3">
      <c r="B36" s="8"/>
      <c r="C36" s="8"/>
      <c r="D36" s="8"/>
      <c r="E36" s="8"/>
      <c r="F36" s="8"/>
      <c r="G36" s="8"/>
      <c r="H36" s="8"/>
      <c r="I36" s="8"/>
      <c r="J36" s="8"/>
      <c r="K36" s="8"/>
      <c r="L36" s="8"/>
      <c r="M36" s="8"/>
      <c r="N36" s="8"/>
      <c r="O36" s="8"/>
      <c r="P36" s="8">
        <v>0</v>
      </c>
    </row>
    <row r="37" spans="1:16" x14ac:dyDescent="0.3">
      <c r="A37" s="17" t="s">
        <v>57</v>
      </c>
      <c r="B37" s="18">
        <v>394</v>
      </c>
      <c r="C37" s="18">
        <v>-90</v>
      </c>
      <c r="D37" s="18">
        <v>-464</v>
      </c>
      <c r="E37" s="18">
        <v>-1588</v>
      </c>
      <c r="F37" s="18">
        <v>1337</v>
      </c>
      <c r="G37" s="18">
        <v>210</v>
      </c>
      <c r="H37" s="18">
        <v>1023</v>
      </c>
      <c r="I37" s="18">
        <v>-1300</v>
      </c>
      <c r="J37" s="18">
        <v>34668</v>
      </c>
      <c r="K37" s="8"/>
      <c r="L37" s="18">
        <v>-4846</v>
      </c>
      <c r="M37" s="18">
        <v>-1437</v>
      </c>
      <c r="N37" s="18">
        <v>-1748</v>
      </c>
      <c r="O37" s="18">
        <v>1270</v>
      </c>
      <c r="P37" s="18">
        <v>34668</v>
      </c>
    </row>
    <row r="38" spans="1:16" x14ac:dyDescent="0.3">
      <c r="A38" s="2" t="s">
        <v>58</v>
      </c>
      <c r="B38" s="8">
        <v>1883</v>
      </c>
      <c r="C38" s="8">
        <v>2277</v>
      </c>
      <c r="D38" s="8">
        <v>2187</v>
      </c>
      <c r="E38" s="8">
        <v>1723</v>
      </c>
      <c r="F38" s="8">
        <v>135</v>
      </c>
      <c r="G38" s="8">
        <v>1472</v>
      </c>
      <c r="H38" s="8">
        <v>1682</v>
      </c>
      <c r="I38" s="8">
        <v>2705</v>
      </c>
      <c r="J38" s="8">
        <v>1405</v>
      </c>
      <c r="K38" s="8"/>
      <c r="L38" s="8">
        <v>8167</v>
      </c>
      <c r="M38" s="8">
        <v>3321</v>
      </c>
      <c r="N38" s="8">
        <v>1884</v>
      </c>
      <c r="O38" s="8">
        <v>136</v>
      </c>
      <c r="P38" s="8">
        <v>1405</v>
      </c>
    </row>
    <row r="39" spans="1:16" x14ac:dyDescent="0.3">
      <c r="A39" s="2" t="s">
        <v>59</v>
      </c>
      <c r="B39" s="8">
        <v>2277</v>
      </c>
      <c r="C39" s="8">
        <v>2187</v>
      </c>
      <c r="D39" s="8">
        <v>1723</v>
      </c>
      <c r="E39" s="8">
        <v>135</v>
      </c>
      <c r="F39" s="8">
        <v>1472</v>
      </c>
      <c r="G39" s="8">
        <v>1682</v>
      </c>
      <c r="H39" s="8">
        <v>2705</v>
      </c>
      <c r="I39" s="8">
        <v>1405</v>
      </c>
      <c r="J39" s="8">
        <v>36073</v>
      </c>
      <c r="K39" s="8"/>
      <c r="L39" s="8">
        <v>3321</v>
      </c>
      <c r="M39" s="8">
        <v>1884</v>
      </c>
      <c r="N39" s="8">
        <v>136</v>
      </c>
      <c r="O39" s="8">
        <v>1406</v>
      </c>
      <c r="P39" s="8">
        <v>36073</v>
      </c>
    </row>
    <row r="40" spans="1:16" x14ac:dyDescent="0.3">
      <c r="B40" s="8">
        <f>B39-B38</f>
        <v>394</v>
      </c>
      <c r="C40" s="8">
        <f t="shared" ref="C40:O40" si="0">C39-C38</f>
        <v>-90</v>
      </c>
      <c r="D40" s="8">
        <f t="shared" si="0"/>
        <v>-464</v>
      </c>
      <c r="E40" s="8">
        <f t="shared" si="0"/>
        <v>-1588</v>
      </c>
      <c r="F40" s="8">
        <f t="shared" si="0"/>
        <v>1337</v>
      </c>
      <c r="G40" s="8">
        <f t="shared" si="0"/>
        <v>210</v>
      </c>
      <c r="H40" s="8">
        <f t="shared" si="0"/>
        <v>1023</v>
      </c>
      <c r="I40" s="8">
        <f t="shared" si="0"/>
        <v>-1300</v>
      </c>
      <c r="J40" s="8">
        <f t="shared" si="0"/>
        <v>34668</v>
      </c>
      <c r="K40" s="8">
        <f t="shared" si="0"/>
        <v>0</v>
      </c>
      <c r="L40" s="8">
        <f t="shared" si="0"/>
        <v>-4846</v>
      </c>
      <c r="M40" s="8">
        <f t="shared" si="0"/>
        <v>-1437</v>
      </c>
      <c r="N40" s="8">
        <f t="shared" si="0"/>
        <v>-1748</v>
      </c>
      <c r="O40" s="8">
        <f t="shared" si="0"/>
        <v>1270</v>
      </c>
      <c r="P40" s="8">
        <v>34668</v>
      </c>
    </row>
    <row r="41" spans="1:16" x14ac:dyDescent="0.3">
      <c r="B41" s="11">
        <f t="shared" ref="B41:O41" si="1">(B6+B8+B15+B29+B32)-B40</f>
        <v>0</v>
      </c>
      <c r="C41" s="11">
        <f t="shared" si="1"/>
        <v>0</v>
      </c>
      <c r="D41" s="11">
        <f t="shared" si="1"/>
        <v>0</v>
      </c>
      <c r="E41" s="11">
        <f t="shared" si="1"/>
        <v>0</v>
      </c>
      <c r="F41" s="11">
        <f t="shared" si="1"/>
        <v>0</v>
      </c>
      <c r="G41" s="11">
        <f t="shared" si="1"/>
        <v>0</v>
      </c>
      <c r="H41" s="11">
        <f t="shared" si="1"/>
        <v>0</v>
      </c>
      <c r="I41" s="11">
        <f t="shared" si="1"/>
        <v>0</v>
      </c>
      <c r="J41" s="11">
        <f t="shared" si="1"/>
        <v>0</v>
      </c>
      <c r="K41" s="11">
        <f t="shared" si="1"/>
        <v>0</v>
      </c>
      <c r="L41" s="11">
        <f t="shared" si="1"/>
        <v>0</v>
      </c>
      <c r="M41" s="11">
        <f t="shared" si="1"/>
        <v>0</v>
      </c>
      <c r="N41" s="11">
        <f t="shared" si="1"/>
        <v>0</v>
      </c>
      <c r="O41" s="11">
        <f t="shared" si="1"/>
        <v>0</v>
      </c>
      <c r="P41" s="11">
        <v>0</v>
      </c>
    </row>
    <row r="42" spans="1:16" x14ac:dyDescent="0.3">
      <c r="I42" s="13"/>
    </row>
  </sheetData>
  <conditionalFormatting sqref="K15 B6:P14 B16:P28 B30:P31 B33:P36 B38:P40">
    <cfRule type="cellIs" dxfId="12" priority="14" operator="equal">
      <formula>0</formula>
    </cfRule>
  </conditionalFormatting>
  <conditionalFormatting sqref="B15:J15">
    <cfRule type="cellIs" dxfId="11" priority="13" operator="equal">
      <formula>0</formula>
    </cfRule>
  </conditionalFormatting>
  <conditionalFormatting sqref="P15">
    <cfRule type="cellIs" dxfId="10" priority="12" operator="equal">
      <formula>0</formula>
    </cfRule>
  </conditionalFormatting>
  <conditionalFormatting sqref="L15">
    <cfRule type="cellIs" dxfId="9" priority="11" operator="equal">
      <formula>0</formula>
    </cfRule>
  </conditionalFormatting>
  <conditionalFormatting sqref="M15">
    <cfRule type="cellIs" dxfId="8" priority="10" operator="equal">
      <formula>0</formula>
    </cfRule>
  </conditionalFormatting>
  <conditionalFormatting sqref="N15">
    <cfRule type="cellIs" dxfId="7" priority="9" operator="equal">
      <formula>0</formula>
    </cfRule>
  </conditionalFormatting>
  <conditionalFormatting sqref="O15">
    <cfRule type="cellIs" dxfId="6" priority="8" operator="equal">
      <formula>0</formula>
    </cfRule>
  </conditionalFormatting>
  <conditionalFormatting sqref="B29:O29">
    <cfRule type="cellIs" dxfId="5" priority="7" operator="equal">
      <formula>0</formula>
    </cfRule>
  </conditionalFormatting>
  <conditionalFormatting sqref="P29">
    <cfRule type="cellIs" dxfId="4" priority="5" operator="equal">
      <formula>0</formula>
    </cfRule>
  </conditionalFormatting>
  <conditionalFormatting sqref="B32:O32">
    <cfRule type="cellIs" dxfId="3" priority="4" operator="equal">
      <formula>0</formula>
    </cfRule>
  </conditionalFormatting>
  <conditionalFormatting sqref="P32">
    <cfRule type="cellIs" dxfId="2" priority="3" operator="equal">
      <formula>0</formula>
    </cfRule>
  </conditionalFormatting>
  <conditionalFormatting sqref="B37:O37">
    <cfRule type="cellIs" dxfId="1" priority="2" operator="equal">
      <formula>0</formula>
    </cfRule>
  </conditionalFormatting>
  <conditionalFormatting sqref="P37">
    <cfRule type="cellIs" dxfId="0" priority="1" operator="equal">
      <formula>0</formula>
    </cfRule>
  </conditionalFormatting>
  <hyperlinks>
    <hyperlink ref="P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J10" sqref="J10"/>
    </sheetView>
  </sheetViews>
  <sheetFormatPr defaultRowHeight="14.5" x14ac:dyDescent="0.35"/>
  <cols>
    <col min="1" max="1" width="18.54296875" style="1" bestFit="1" customWidth="1"/>
    <col min="2" max="2" width="23.453125" style="1" customWidth="1"/>
    <col min="3" max="10" width="8.7265625" style="1"/>
    <col min="11" max="11" width="12.08984375" style="1" bestFit="1" customWidth="1"/>
    <col min="12" max="16384" width="8.7265625" style="1"/>
  </cols>
  <sheetData>
    <row r="1" spans="1:11" ht="15.5" x14ac:dyDescent="0.35">
      <c r="A1" s="36" t="s">
        <v>121</v>
      </c>
      <c r="B1" s="36"/>
      <c r="E1" s="37" t="s">
        <v>108</v>
      </c>
    </row>
    <row r="5" spans="1:11" x14ac:dyDescent="0.35">
      <c r="A5" s="3" t="s">
        <v>122</v>
      </c>
      <c r="B5" s="41" t="s">
        <v>123</v>
      </c>
    </row>
    <row r="6" spans="1:11" ht="14.5" customHeight="1" x14ac:dyDescent="0.35">
      <c r="A6" s="3" t="s">
        <v>110</v>
      </c>
      <c r="B6" s="41" t="s">
        <v>111</v>
      </c>
      <c r="C6" s="40"/>
      <c r="D6" s="40"/>
      <c r="E6" s="40"/>
      <c r="F6" s="40"/>
      <c r="G6" s="40"/>
      <c r="H6" s="40"/>
      <c r="I6" s="40"/>
      <c r="J6" s="40"/>
      <c r="K6" s="35"/>
    </row>
    <row r="7" spans="1:11" x14ac:dyDescent="0.35">
      <c r="A7" s="3" t="s">
        <v>112</v>
      </c>
      <c r="B7" s="41" t="s">
        <v>113</v>
      </c>
      <c r="C7" s="40"/>
      <c r="D7" s="40"/>
      <c r="E7" s="40"/>
      <c r="F7" s="40"/>
      <c r="G7" s="40"/>
      <c r="H7" s="40"/>
      <c r="I7" s="40"/>
      <c r="J7" s="40"/>
      <c r="K7" s="35"/>
    </row>
    <row r="8" spans="1:11" x14ac:dyDescent="0.35">
      <c r="A8" s="3" t="s">
        <v>114</v>
      </c>
      <c r="B8" s="42">
        <v>44333</v>
      </c>
      <c r="C8" s="40"/>
      <c r="D8" s="40"/>
      <c r="E8" s="40"/>
      <c r="F8" s="40"/>
      <c r="G8" s="40"/>
      <c r="H8" s="40"/>
      <c r="I8" s="40"/>
      <c r="J8" s="40"/>
      <c r="K8" s="35"/>
    </row>
    <row r="9" spans="1:11" x14ac:dyDescent="0.35">
      <c r="A9" s="3" t="s">
        <v>118</v>
      </c>
      <c r="B9" s="43">
        <v>20</v>
      </c>
      <c r="C9" s="40"/>
      <c r="D9" s="40"/>
      <c r="E9" s="40"/>
      <c r="F9" s="40"/>
      <c r="G9" s="40"/>
      <c r="H9" s="40"/>
      <c r="I9" s="40"/>
      <c r="J9" s="40"/>
      <c r="K9" s="35"/>
    </row>
    <row r="10" spans="1:11" x14ac:dyDescent="0.35">
      <c r="A10" s="3" t="s">
        <v>115</v>
      </c>
      <c r="B10" s="44">
        <v>50224613</v>
      </c>
      <c r="C10" s="40"/>
      <c r="D10" s="40"/>
      <c r="E10" s="40"/>
      <c r="F10" s="40"/>
      <c r="G10" s="40"/>
      <c r="H10" s="40"/>
      <c r="I10" s="40"/>
      <c r="J10" s="40"/>
      <c r="K10" s="35"/>
    </row>
    <row r="11" spans="1:11" x14ac:dyDescent="0.35">
      <c r="A11" s="3" t="s">
        <v>116</v>
      </c>
      <c r="B11" s="40" t="s">
        <v>117</v>
      </c>
      <c r="C11" s="40"/>
      <c r="D11" s="40"/>
      <c r="E11" s="40"/>
      <c r="F11" s="40"/>
      <c r="G11" s="40"/>
      <c r="H11" s="40"/>
      <c r="I11" s="40"/>
      <c r="J11" s="40"/>
      <c r="K11" s="35"/>
    </row>
    <row r="12" spans="1:11" x14ac:dyDescent="0.35">
      <c r="A12" s="3" t="s">
        <v>124</v>
      </c>
      <c r="B12" s="2" t="s">
        <v>125</v>
      </c>
      <c r="C12" s="35"/>
      <c r="D12" s="35"/>
      <c r="E12" s="35"/>
      <c r="F12" s="35"/>
      <c r="G12" s="35"/>
      <c r="H12" s="35"/>
      <c r="I12" s="35"/>
      <c r="J12" s="35"/>
      <c r="K12" s="35"/>
    </row>
    <row r="13" spans="1:11" x14ac:dyDescent="0.35">
      <c r="A13" s="3" t="s">
        <v>119</v>
      </c>
      <c r="B13" s="45" t="s">
        <v>120</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election activeCell="Q7" sqref="Q7"/>
    </sheetView>
  </sheetViews>
  <sheetFormatPr defaultRowHeight="14.5" x14ac:dyDescent="0.35"/>
  <cols>
    <col min="1" max="10" width="8.7265625" style="1"/>
    <col min="11" max="11" width="12.08984375" style="1" bestFit="1" customWidth="1"/>
    <col min="12" max="16384" width="8.7265625" style="1"/>
  </cols>
  <sheetData>
    <row r="1" spans="2:11" ht="15.5" x14ac:dyDescent="0.35">
      <c r="B1" s="36" t="s">
        <v>103</v>
      </c>
      <c r="K1" s="37" t="s">
        <v>108</v>
      </c>
    </row>
    <row r="5" spans="2:11" ht="14.5" customHeight="1" x14ac:dyDescent="0.35">
      <c r="B5" s="48" t="s">
        <v>102</v>
      </c>
      <c r="C5" s="48"/>
      <c r="D5" s="48"/>
      <c r="E5" s="48"/>
      <c r="F5" s="48"/>
      <c r="G5" s="48"/>
      <c r="H5" s="48"/>
      <c r="I5" s="48"/>
      <c r="J5" s="48"/>
      <c r="K5" s="35"/>
    </row>
    <row r="6" spans="2:11" x14ac:dyDescent="0.35">
      <c r="B6" s="48"/>
      <c r="C6" s="48"/>
      <c r="D6" s="48"/>
      <c r="E6" s="48"/>
      <c r="F6" s="48"/>
      <c r="G6" s="48"/>
      <c r="H6" s="48"/>
      <c r="I6" s="48"/>
      <c r="J6" s="48"/>
      <c r="K6" s="35"/>
    </row>
    <row r="7" spans="2:11" x14ac:dyDescent="0.35">
      <c r="B7" s="48"/>
      <c r="C7" s="48"/>
      <c r="D7" s="48"/>
      <c r="E7" s="48"/>
      <c r="F7" s="48"/>
      <c r="G7" s="48"/>
      <c r="H7" s="48"/>
      <c r="I7" s="48"/>
      <c r="J7" s="48"/>
      <c r="K7" s="35"/>
    </row>
    <row r="8" spans="2:11" x14ac:dyDescent="0.35">
      <c r="B8" s="48"/>
      <c r="C8" s="48"/>
      <c r="D8" s="48"/>
      <c r="E8" s="48"/>
      <c r="F8" s="48"/>
      <c r="G8" s="48"/>
      <c r="H8" s="48"/>
      <c r="I8" s="48"/>
      <c r="J8" s="48"/>
      <c r="K8" s="35"/>
    </row>
    <row r="9" spans="2:11" x14ac:dyDescent="0.35">
      <c r="B9" s="48"/>
      <c r="C9" s="48"/>
      <c r="D9" s="48"/>
      <c r="E9" s="48"/>
      <c r="F9" s="48"/>
      <c r="G9" s="48"/>
      <c r="H9" s="48"/>
      <c r="I9" s="48"/>
      <c r="J9" s="48"/>
      <c r="K9" s="35"/>
    </row>
    <row r="10" spans="2:11" x14ac:dyDescent="0.35">
      <c r="B10" s="48"/>
      <c r="C10" s="48"/>
      <c r="D10" s="48"/>
      <c r="E10" s="48"/>
      <c r="F10" s="48"/>
      <c r="G10" s="48"/>
      <c r="H10" s="48"/>
      <c r="I10" s="48"/>
      <c r="J10" s="48"/>
      <c r="K10" s="35"/>
    </row>
    <row r="11" spans="2:11" x14ac:dyDescent="0.35">
      <c r="B11" s="35"/>
      <c r="C11" s="35"/>
      <c r="D11" s="35"/>
      <c r="E11" s="35"/>
      <c r="F11" s="35"/>
      <c r="G11" s="35"/>
      <c r="H11" s="35"/>
      <c r="I11" s="35"/>
      <c r="J11" s="35"/>
      <c r="K11" s="35"/>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Daniela Balle</cp:lastModifiedBy>
  <dcterms:created xsi:type="dcterms:W3CDTF">2021-05-07T14:37:02Z</dcterms:created>
  <dcterms:modified xsi:type="dcterms:W3CDTF">2021-06-28T19:03:04Z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